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106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K54" i="1"/>
  <c r="AK50"/>
  <c r="AK46"/>
  <c r="AK39"/>
  <c r="AK33"/>
  <c r="AK32"/>
  <c r="AK28"/>
  <c r="AK27"/>
  <c r="AK23"/>
  <c r="AK20"/>
  <c r="AK8"/>
  <c r="W12"/>
  <c r="W15"/>
  <c r="W16"/>
  <c r="W24"/>
  <c r="W29"/>
  <c r="W42"/>
  <c r="W43"/>
  <c r="W48"/>
  <c r="W51"/>
  <c r="W56"/>
  <c r="T12"/>
  <c r="T15"/>
  <c r="T16"/>
  <c r="T24"/>
  <c r="T29"/>
  <c r="T42"/>
  <c r="T43"/>
  <c r="T48"/>
  <c r="T51"/>
  <c r="T56"/>
  <c r="T6"/>
  <c r="W6" s="1"/>
  <c r="AR23"/>
  <c r="AR28"/>
  <c r="AR29"/>
  <c r="AR32"/>
  <c r="AR36"/>
  <c r="AR38"/>
  <c r="AR41"/>
  <c r="AR42"/>
  <c r="AR49"/>
  <c r="AR52"/>
  <c r="AR53"/>
  <c r="AR54"/>
  <c r="AR7"/>
  <c r="AO23"/>
  <c r="AO28"/>
  <c r="AO29"/>
  <c r="AO32"/>
  <c r="AO36"/>
  <c r="AO38"/>
  <c r="AO41"/>
  <c r="AO42"/>
  <c r="AO49"/>
  <c r="AO52"/>
  <c r="AO53"/>
  <c r="AO54"/>
  <c r="AO7"/>
  <c r="P11"/>
  <c r="P17"/>
  <c r="P21"/>
  <c r="P22"/>
  <c r="P24"/>
  <c r="P25"/>
  <c r="P26"/>
  <c r="P31"/>
  <c r="P35"/>
  <c r="P43"/>
  <c r="P48"/>
  <c r="P55"/>
  <c r="M11"/>
  <c r="M17"/>
  <c r="M21"/>
  <c r="M22"/>
  <c r="M24"/>
  <c r="M25"/>
  <c r="M26"/>
  <c r="M31"/>
  <c r="M35"/>
  <c r="M43"/>
  <c r="M48"/>
  <c r="M55"/>
  <c r="M6"/>
  <c r="P6" s="1"/>
  <c r="AY56"/>
  <c r="AY55"/>
  <c r="AY51"/>
  <c r="AY50"/>
  <c r="AY45"/>
  <c r="AY46"/>
  <c r="AY47"/>
  <c r="AY44"/>
  <c r="AY40"/>
  <c r="AY41"/>
  <c r="AY39"/>
  <c r="AY37"/>
  <c r="AY34"/>
  <c r="AY35"/>
  <c r="AY33"/>
  <c r="AY31"/>
  <c r="AY26"/>
  <c r="AY25"/>
  <c r="AY16"/>
  <c r="AY17"/>
  <c r="AY18"/>
  <c r="AY19"/>
  <c r="AY20"/>
  <c r="AY21"/>
  <c r="AY22"/>
  <c r="AY15"/>
  <c r="AY9"/>
  <c r="AY10"/>
  <c r="AY11"/>
  <c r="AY12"/>
  <c r="AY13"/>
  <c r="AY8"/>
  <c r="AY5"/>
  <c r="AV55"/>
  <c r="AV50"/>
  <c r="AV45"/>
  <c r="AV44"/>
  <c r="AV40"/>
  <c r="AV27"/>
  <c r="AY27" s="1"/>
  <c r="AV9"/>
  <c r="AV13"/>
  <c r="I7"/>
  <c r="I10"/>
  <c r="I15"/>
  <c r="I16"/>
  <c r="I19"/>
  <c r="I27"/>
  <c r="I28"/>
  <c r="I32"/>
  <c r="I33"/>
  <c r="I36"/>
  <c r="I37"/>
  <c r="I40"/>
  <c r="I41"/>
  <c r="I45"/>
  <c r="I48"/>
  <c r="I49"/>
  <c r="I52"/>
  <c r="I53"/>
  <c r="F6"/>
  <c r="I6" s="1"/>
  <c r="F7"/>
  <c r="F8"/>
  <c r="I8" s="1"/>
  <c r="F9"/>
  <c r="I9" s="1"/>
  <c r="F10"/>
  <c r="F11"/>
  <c r="I11" s="1"/>
  <c r="F12"/>
  <c r="I12" s="1"/>
  <c r="F13"/>
  <c r="I13" s="1"/>
  <c r="F15"/>
  <c r="F16"/>
  <c r="F17"/>
  <c r="I17" s="1"/>
  <c r="F18"/>
  <c r="I18" s="1"/>
  <c r="F19"/>
  <c r="F20"/>
  <c r="I20" s="1"/>
  <c r="F21"/>
  <c r="I21" s="1"/>
  <c r="F22"/>
  <c r="I22" s="1"/>
  <c r="F23"/>
  <c r="I23" s="1"/>
  <c r="F24"/>
  <c r="I24" s="1"/>
  <c r="F25"/>
  <c r="I25" s="1"/>
  <c r="F26"/>
  <c r="I26" s="1"/>
  <c r="F27"/>
  <c r="F28"/>
  <c r="F29"/>
  <c r="I29" s="1"/>
  <c r="F31"/>
  <c r="I31" s="1"/>
  <c r="F32"/>
  <c r="F33"/>
  <c r="F34"/>
  <c r="I34" s="1"/>
  <c r="F35"/>
  <c r="I35" s="1"/>
  <c r="F36"/>
  <c r="F37"/>
  <c r="F38"/>
  <c r="I38" s="1"/>
  <c r="F39"/>
  <c r="I39" s="1"/>
  <c r="F40"/>
  <c r="F41"/>
  <c r="F42"/>
  <c r="I42" s="1"/>
  <c r="F43"/>
  <c r="I43" s="1"/>
  <c r="F44"/>
  <c r="I44" s="1"/>
  <c r="F45"/>
  <c r="F46"/>
  <c r="I46" s="1"/>
  <c r="F47"/>
  <c r="I47" s="1"/>
  <c r="F48"/>
  <c r="F49"/>
  <c r="F50"/>
  <c r="I50" s="1"/>
  <c r="F51"/>
  <c r="I51" s="1"/>
  <c r="F52"/>
  <c r="F53"/>
  <c r="F54"/>
  <c r="I54" s="1"/>
  <c r="F55"/>
  <c r="I55" s="1"/>
  <c r="F56"/>
  <c r="I56" s="1"/>
  <c r="F5"/>
  <c r="I5" s="1"/>
  <c r="AD53"/>
  <c r="AD52"/>
  <c r="AD49"/>
  <c r="AD47"/>
  <c r="AD45"/>
  <c r="AD44"/>
  <c r="AD40"/>
  <c r="AD36"/>
  <c r="AD19"/>
  <c r="AD18"/>
  <c r="AD13"/>
  <c r="AD10"/>
  <c r="AD9"/>
  <c r="AD7"/>
  <c r="AD5"/>
  <c r="AA52"/>
  <c r="AA45"/>
  <c r="AA37"/>
  <c r="AD37" s="1"/>
  <c r="AA38"/>
  <c r="AD38" s="1"/>
  <c r="AA34"/>
  <c r="AD34" s="1"/>
  <c r="AA13"/>
</calcChain>
</file>

<file path=xl/sharedStrings.xml><?xml version="1.0" encoding="utf-8"?>
<sst xmlns="http://schemas.openxmlformats.org/spreadsheetml/2006/main" count="222" uniqueCount="147">
  <si>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</si>
  <si>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</si>
  <si>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</si>
  <si>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</si>
  <si>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</si>
  <si>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2015MBA01</t>
  </si>
  <si>
    <t xml:space="preserve">ABROSEFATHIMA A </t>
  </si>
  <si>
    <t>2015MBA02</t>
  </si>
  <si>
    <t xml:space="preserve">ANUSHIYA A V R </t>
  </si>
  <si>
    <t>2015MBA03</t>
  </si>
  <si>
    <t xml:space="preserve">ARCHANA K </t>
  </si>
  <si>
    <t>2015MBA04</t>
  </si>
  <si>
    <t xml:space="preserve">BHUVANESWARI C </t>
  </si>
  <si>
    <t>2015MBA05</t>
  </si>
  <si>
    <t xml:space="preserve">CECIL ASENCIA A </t>
  </si>
  <si>
    <t>2015MBA06</t>
  </si>
  <si>
    <t xml:space="preserve">DEEPA V </t>
  </si>
  <si>
    <t>2015MBA07</t>
  </si>
  <si>
    <t xml:space="preserve">DEEBIKA M </t>
  </si>
  <si>
    <t>2015MBA08</t>
  </si>
  <si>
    <t xml:space="preserve">DIVYA K </t>
  </si>
  <si>
    <t>2015MBA09</t>
  </si>
  <si>
    <t xml:space="preserve">FLAVION TRIPHINA SHRUTHI D </t>
  </si>
  <si>
    <t>2015MBA10</t>
  </si>
  <si>
    <t xml:space="preserve">GANESH SARIKA </t>
  </si>
  <si>
    <t>2015MBA11</t>
  </si>
  <si>
    <t xml:space="preserve">GRYSTA MERCY X </t>
  </si>
  <si>
    <t>2015MBA12</t>
  </si>
  <si>
    <t xml:space="preserve">HEMAPRIYA M </t>
  </si>
  <si>
    <t>2015MBA13</t>
  </si>
  <si>
    <t xml:space="preserve">ISWARYA S S </t>
  </si>
  <si>
    <t>2015MBA14</t>
  </si>
  <si>
    <t xml:space="preserve">JENCY J </t>
  </si>
  <si>
    <t>2015MBA15</t>
  </si>
  <si>
    <t xml:space="preserve">LAKSHMISRI K B </t>
  </si>
  <si>
    <t>2015MBA16</t>
  </si>
  <si>
    <t>LOURDES CHREMOLINE F</t>
  </si>
  <si>
    <t>2015MBA17</t>
  </si>
  <si>
    <t xml:space="preserve">MAHALAKSHMI R </t>
  </si>
  <si>
    <t>2015MBA18</t>
  </si>
  <si>
    <t xml:space="preserve">MANIMALA M </t>
  </si>
  <si>
    <t>2015MBA19</t>
  </si>
  <si>
    <t xml:space="preserve">MANJULA DEVI C </t>
  </si>
  <si>
    <t>2015MBA20</t>
  </si>
  <si>
    <t xml:space="preserve">MEENATCHI M </t>
  </si>
  <si>
    <t>2015MBA21</t>
  </si>
  <si>
    <t xml:space="preserve">MEERALAKSHMI P </t>
  </si>
  <si>
    <t>2015MBA22</t>
  </si>
  <si>
    <t xml:space="preserve">MOHANAPRIYA M </t>
  </si>
  <si>
    <t>2015MBA23</t>
  </si>
  <si>
    <t xml:space="preserve">NANDHINI R </t>
  </si>
  <si>
    <t>2015MBA24</t>
  </si>
  <si>
    <t xml:space="preserve">NAVEEN J </t>
  </si>
  <si>
    <t>2015MBA25</t>
  </si>
  <si>
    <t xml:space="preserve">NISHIDHA N </t>
  </si>
  <si>
    <t>2015MBA26</t>
  </si>
  <si>
    <t xml:space="preserve">NITHYA DEVI P </t>
  </si>
  <si>
    <t>2015MBA27</t>
  </si>
  <si>
    <t xml:space="preserve">NITHYA POURNA M </t>
  </si>
  <si>
    <t>2015MBA28</t>
  </si>
  <si>
    <t xml:space="preserve">NIVETHA R </t>
  </si>
  <si>
    <t>2015MBA29</t>
  </si>
  <si>
    <t xml:space="preserve">PONMANI B </t>
  </si>
  <si>
    <t>2015MBA30</t>
  </si>
  <si>
    <t xml:space="preserve">POORNAMATHI S </t>
  </si>
  <si>
    <t>2015MBA31</t>
  </si>
  <si>
    <t xml:space="preserve">PREETHI M </t>
  </si>
  <si>
    <t>2015MBA32</t>
  </si>
  <si>
    <t xml:space="preserve">PREETHISWINI T J </t>
  </si>
  <si>
    <t>2015MBA33</t>
  </si>
  <si>
    <t xml:space="preserve">PRIYA S </t>
  </si>
  <si>
    <t>2015MBA34</t>
  </si>
  <si>
    <t xml:space="preserve">RAJA RAJESWARI D </t>
  </si>
  <si>
    <t>2015MBA35</t>
  </si>
  <si>
    <t xml:space="preserve">RAJAMANI S </t>
  </si>
  <si>
    <t>2015MBA36</t>
  </si>
  <si>
    <t xml:space="preserve">RANJITHA V </t>
  </si>
  <si>
    <t>2015MBA37</t>
  </si>
  <si>
    <t xml:space="preserve">SANGEETHA B </t>
  </si>
  <si>
    <t>2015MBA38</t>
  </si>
  <si>
    <t xml:space="preserve">SATHVI SREE R K </t>
  </si>
  <si>
    <t>2015MBA39</t>
  </si>
  <si>
    <t xml:space="preserve">SELVA NATCHIAR K </t>
  </si>
  <si>
    <t>2015MBA40</t>
  </si>
  <si>
    <t xml:space="preserve">SHANTHI MAI V P </t>
  </si>
  <si>
    <t>2015MBA41</t>
  </si>
  <si>
    <t xml:space="preserve">SHARMILA B </t>
  </si>
  <si>
    <t>2015MBA42</t>
  </si>
  <si>
    <t xml:space="preserve">SIVAPPRIYA E </t>
  </si>
  <si>
    <t>2015MBA43</t>
  </si>
  <si>
    <t xml:space="preserve">SNEHA J </t>
  </si>
  <si>
    <t>2015MBA44</t>
  </si>
  <si>
    <t xml:space="preserve">SOUNDARYA RM </t>
  </si>
  <si>
    <t>2015MBA45</t>
  </si>
  <si>
    <t xml:space="preserve">STELLA M  </t>
  </si>
  <si>
    <t>2015MBA46</t>
  </si>
  <si>
    <t xml:space="preserve">SUBASRI M </t>
  </si>
  <si>
    <t>2015MBA47</t>
  </si>
  <si>
    <t xml:space="preserve">SUBHASHINEY R </t>
  </si>
  <si>
    <t>2015MBA48</t>
  </si>
  <si>
    <t xml:space="preserve">SWARNA LATHA C R </t>
  </si>
  <si>
    <t>2015MBA49</t>
  </si>
  <si>
    <t xml:space="preserve">TAMILARASI T </t>
  </si>
  <si>
    <t>2015MBA50</t>
  </si>
  <si>
    <t xml:space="preserve">VENNILA BHARATHY B </t>
  </si>
  <si>
    <t>2015MBA51</t>
  </si>
  <si>
    <t xml:space="preserve">VISALAKSHI M V </t>
  </si>
  <si>
    <t>2015MBA52</t>
  </si>
  <si>
    <t>YOGALAKSHIMI J</t>
  </si>
  <si>
    <t>MBA401</t>
  </si>
  <si>
    <t>MBA403</t>
  </si>
  <si>
    <t>MBA406</t>
  </si>
  <si>
    <t>MBA421</t>
  </si>
  <si>
    <t>MBA422</t>
  </si>
  <si>
    <t>MBA430</t>
  </si>
  <si>
    <t>MBA431</t>
  </si>
  <si>
    <t>MBA459</t>
  </si>
  <si>
    <t>MBA460</t>
  </si>
  <si>
    <t xml:space="preserve">INTERNATIONAL BUSINESS MANAGEMENT </t>
  </si>
  <si>
    <t>RURAL MARKETING</t>
  </si>
  <si>
    <t>RETAIL MARKETING MANAGEMENT</t>
  </si>
  <si>
    <t>EXPORT FINANCE &amp; DOCUMENTATION</t>
  </si>
  <si>
    <t>MANAGEMENT OF FINANCIAL SERVICES</t>
  </si>
  <si>
    <t>INTERNATIONAL HUMAN RESOURCE MANAGEMENT</t>
  </si>
  <si>
    <t>INDUSTRIAL PSYCHOLOGY &amp; COUNSELLING</t>
  </si>
  <si>
    <t xml:space="preserve">DISSERTATION </t>
  </si>
  <si>
    <t xml:space="preserve">MANAGERIAL ENVIRONMENT </t>
  </si>
  <si>
    <t>T1</t>
  </si>
  <si>
    <t>T2</t>
  </si>
  <si>
    <t>RT</t>
  </si>
  <si>
    <t>TA</t>
  </si>
  <si>
    <t>C1</t>
  </si>
  <si>
    <t>C2</t>
  </si>
  <si>
    <t>TOT(25)</t>
  </si>
  <si>
    <t>TOT(100)</t>
  </si>
  <si>
    <t>TOT(50)</t>
  </si>
  <si>
    <t>MBA461</t>
  </si>
  <si>
    <t>PROJECT REPORT &amp; VIVA VOCE</t>
  </si>
  <si>
    <t>Mrs.N.Asha</t>
  </si>
  <si>
    <t>AA</t>
  </si>
  <si>
    <t>LT</t>
  </si>
  <si>
    <t>Dr.S.Beulah Mabel</t>
  </si>
  <si>
    <t>Dr.M.Nagarenitha</t>
  </si>
  <si>
    <t>Mrs.P.Jegadeeswari</t>
  </si>
  <si>
    <t>Mrs.L.Meena</t>
  </si>
  <si>
    <t>Dr.M.Nagarenitha &amp; Mrs.P.Jegadeeswari</t>
  </si>
  <si>
    <t>Dr.P.Uma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</si>
</sst>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4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Border="1"/>
    <xf numFmtId="0" fontId="0" fillId="0" borderId="0" xfId="0" applyBorder="1"/>
    <xf numFmtId="0" fontId="2" fillId="0" borderId="1" xfId="0" applyFont="1" applyBorder="1"/>
    <xf numFmtId="0" fontId="3" fillId="2" borderId="1" xfId="0" applyFont="1" applyFill="1" applyBorder="1"/>
    <xf numFmtId="0" fontId="0" fillId="0" borderId="1" xfId="0" applyBorder="1"/>
    <xf numFmtId="0" fontId="2" fillId="0" borderId="2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2" borderId="5" xfId="0" applyFont="1" applyFill="1" applyBorder="1"/>
    <xf numFmtId="0" fontId="0" fillId="0" borderId="5" xfId="0" applyBorder="1"/>
    <xf numFmtId="0" fontId="2" fillId="0" borderId="6" xfId="0" applyFont="1" applyBorder="1"/>
    <xf numFmtId="0" fontId="2" fillId="0" borderId="7" xfId="0" applyFont="1" applyBorder="1"/>
    <xf numFmtId="0" fontId="3" fillId="2" borderId="7" xfId="0" applyFont="1" applyFill="1" applyBorder="1"/>
    <xf numFmtId="0" fontId="0" fillId="0" borderId="7" xfId="0" applyBorder="1"/>
    <xf numFmtId="0" fontId="0" fillId="0" borderId="0" xfId="0" applyFill="1" applyBorder="1"/>
    <xf numFmtId="0" fontId="0" fillId="0" borderId="3" xfId="0" applyFont="1" applyBorder="1"/>
    <xf numFmtId="0" fontId="0" fillId="0" borderId="0" xfId="0" applyFont="1" applyBorder="1"/>
    <xf numFmtId="0" fontId="4" fillId="2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56"/>
  <sheetViews>
    <sheetView tabSelected="1" topLeftCell="BC1" workbookViewId="0">
      <selection activeCell="BV3" sqref="BV3"/>
    </sheetView>
  </sheetViews>
  <sheetFormatPr defaultRowHeight="12.75"/>
  <cols>
    <col min="1" max="1" width="11.140625" style="8" bestFit="1" customWidth="1"/>
    <col min="2" max="2" width="32.7109375" style="21" customWidth="1"/>
    <col min="3" max="9" width="9.140625" style="5" customWidth="1"/>
    <col min="10" max="10" width="9.140625" style="8" customWidth="1"/>
    <col min="11" max="15" width="9.140625" style="5" customWidth="1"/>
    <col min="16" max="16" width="9.140625" style="17" customWidth="1"/>
    <col min="17" max="23" width="9.140625" style="5" customWidth="1"/>
    <col min="24" max="24" width="9.140625" style="8" customWidth="1"/>
    <col min="25" max="30" width="9.140625" style="5" customWidth="1"/>
    <col min="31" max="31" width="9.140625" style="8" customWidth="1"/>
    <col min="32" max="37" width="9.140625" style="5" customWidth="1"/>
    <col min="38" max="38" width="9.140625" style="8" customWidth="1"/>
    <col min="39" max="42" width="9.140625" style="5" customWidth="1"/>
    <col min="43" max="43" width="16.28515625" style="5" customWidth="1"/>
    <col min="44" max="44" width="8" style="17" customWidth="1"/>
    <col min="45" max="45" width="9.140625" style="8" customWidth="1"/>
    <col min="46" max="47" width="9.140625" style="5" customWidth="1"/>
    <col min="48" max="48" width="9.140625" style="24" customWidth="1"/>
    <col min="49" max="50" width="9.140625" style="5" customWidth="1"/>
    <col min="51" max="51" width="9.140625" style="17" customWidth="1"/>
    <col min="52" max="52" width="9.140625" style="8" customWidth="1"/>
    <col min="53" max="57" width="9.140625" style="5" customWidth="1"/>
    <col min="58" max="58" width="9.140625" style="17" customWidth="1"/>
    <col min="59" max="59" width="9.140625" style="8"/>
    <col min="60" max="64" width="9.140625" style="5"/>
    <col min="65" max="65" width="9.140625" style="17"/>
    <col min="66" max="66" width="9.140625" style="8"/>
    <col min="67" max="71" width="9.140625" style="5"/>
    <col min="72" max="72" width="9.140625" style="17"/>
  </cols>
  <sheetData>
    <row r="1" spans="1:78">
      <c r="A1" s="9"/>
      <c r="B1" s="18" t="s">
        <v>0</v>
      </c>
      <c r="C1" s="13" t="s">
        <v>109</v>
      </c>
      <c r="D1" s="13"/>
      <c r="E1" s="13"/>
      <c r="F1" s="13"/>
      <c r="G1" s="13"/>
      <c r="H1" s="13"/>
      <c r="I1" s="13"/>
      <c r="J1" s="12" t="s">
        <v>110</v>
      </c>
      <c r="K1" s="13"/>
      <c r="L1" s="13"/>
      <c r="M1" s="13"/>
      <c r="N1" s="13"/>
      <c r="O1" s="13"/>
      <c r="P1" s="14"/>
      <c r="Q1" s="13" t="s">
        <v>111</v>
      </c>
      <c r="R1" s="13"/>
      <c r="S1" s="13"/>
      <c r="T1" s="13"/>
      <c r="U1" s="13"/>
      <c r="V1" s="13"/>
      <c r="W1" s="13"/>
      <c r="X1" s="12" t="s">
        <v>112</v>
      </c>
      <c r="Y1" s="13"/>
      <c r="Z1" s="13"/>
      <c r="AA1" s="13"/>
      <c r="AB1" s="13"/>
      <c r="AC1" s="13"/>
      <c r="AD1" s="13"/>
      <c r="AE1" s="12" t="s">
        <v>113</v>
      </c>
      <c r="AF1" s="13"/>
      <c r="AG1" s="13"/>
      <c r="AH1" s="13"/>
      <c r="AI1" s="13"/>
      <c r="AJ1" s="13"/>
      <c r="AK1" s="13"/>
      <c r="AL1" s="12" t="s">
        <v>114</v>
      </c>
      <c r="AM1" s="13"/>
      <c r="AN1" s="13"/>
      <c r="AO1" s="13"/>
      <c r="AP1" s="13"/>
      <c r="AQ1" s="13"/>
      <c r="AR1" s="14"/>
      <c r="AS1" s="12" t="s">
        <v>115</v>
      </c>
      <c r="AT1" s="13"/>
      <c r="AU1" s="13"/>
      <c r="AV1" s="23"/>
      <c r="AW1" s="13"/>
      <c r="AX1" s="13"/>
      <c r="AY1" s="14"/>
      <c r="AZ1" s="12" t="s">
        <v>116</v>
      </c>
      <c r="BA1" s="13"/>
      <c r="BB1" s="13"/>
      <c r="BC1" s="13"/>
      <c r="BD1" s="13"/>
      <c r="BE1" s="13"/>
      <c r="BF1" s="14"/>
      <c r="BG1" s="12" t="s">
        <v>117</v>
      </c>
      <c r="BH1" s="13"/>
      <c r="BI1" s="13"/>
      <c r="BJ1" s="13"/>
      <c r="BK1" s="13"/>
      <c r="BL1" s="13"/>
      <c r="BM1" s="14"/>
      <c r="BN1" s="12" t="s">
        <v>136</v>
      </c>
      <c r="BO1" s="13"/>
      <c r="BP1" s="13"/>
      <c r="BQ1" s="13"/>
      <c r="BR1" s="13"/>
      <c r="BS1" s="13"/>
      <c r="BT1" s="14"/>
      <c r="BU1" s="1"/>
      <c r="BV1" s="1"/>
      <c r="BW1" s="1"/>
      <c r="BX1" s="1"/>
      <c r="BY1" s="1"/>
      <c r="BZ1" s="1"/>
    </row>
    <row r="2" spans="1:78">
      <c r="A2" s="6"/>
      <c r="B2" s="19" t="s">
        <v>1</v>
      </c>
      <c r="C2" s="11" t="s">
        <v>118</v>
      </c>
      <c r="D2" s="11"/>
      <c r="E2" s="11"/>
      <c r="F2" s="11"/>
      <c r="G2" s="11"/>
      <c r="H2" s="11"/>
      <c r="I2" s="11"/>
      <c r="J2" s="10" t="s">
        <v>119</v>
      </c>
      <c r="K2" s="11"/>
      <c r="L2" s="11"/>
      <c r="M2" s="11"/>
      <c r="N2" s="11"/>
      <c r="O2" s="11"/>
      <c r="P2" s="15"/>
      <c r="Q2" s="11" t="s">
        <v>120</v>
      </c>
      <c r="R2" s="11"/>
      <c r="S2" s="11"/>
      <c r="T2" s="11"/>
      <c r="U2" s="11"/>
      <c r="V2" s="11"/>
      <c r="W2" s="11"/>
      <c r="X2" s="10" t="s">
        <v>121</v>
      </c>
      <c r="Y2" s="11"/>
      <c r="Z2" s="11"/>
      <c r="AA2" s="11"/>
      <c r="AB2" s="11"/>
      <c r="AC2" s="11"/>
      <c r="AD2" s="11"/>
      <c r="AE2" s="10" t="s">
        <v>122</v>
      </c>
      <c r="AF2" s="11"/>
      <c r="AG2" s="11"/>
      <c r="AH2" s="11"/>
      <c r="AI2" s="11"/>
      <c r="AJ2" s="11"/>
      <c r="AK2" s="11"/>
      <c r="AL2" s="10" t="s">
        <v>123</v>
      </c>
      <c r="AM2" s="11"/>
      <c r="AN2" s="11"/>
      <c r="AO2" s="11"/>
      <c r="AP2" s="11"/>
      <c r="AQ2" s="11"/>
      <c r="AR2" s="15"/>
      <c r="AS2" s="10" t="s">
        <v>124</v>
      </c>
      <c r="AT2" s="11"/>
      <c r="AU2" s="11"/>
      <c r="AW2" s="11"/>
      <c r="AX2" s="11"/>
      <c r="AY2" s="15"/>
      <c r="AZ2" s="10" t="s">
        <v>125</v>
      </c>
      <c r="BA2" s="11"/>
      <c r="BB2" s="11"/>
      <c r="BC2" s="11"/>
      <c r="BD2" s="11"/>
      <c r="BE2" s="11"/>
      <c r="BF2" s="15"/>
      <c r="BG2" s="10" t="s">
        <v>126</v>
      </c>
      <c r="BH2" s="11"/>
      <c r="BI2" s="11"/>
      <c r="BJ2" s="11"/>
      <c r="BK2" s="11"/>
      <c r="BL2" s="11"/>
      <c r="BM2" s="15"/>
      <c r="BN2" s="10" t="s">
        <v>137</v>
      </c>
      <c r="BO2" s="11"/>
      <c r="BP2" s="11"/>
      <c r="BQ2" s="11"/>
      <c r="BR2" s="11"/>
      <c r="BS2" s="11"/>
      <c r="BT2" s="15"/>
      <c r="BU2" s="1"/>
      <c r="BV2" s="1"/>
      <c r="BW2" s="1"/>
      <c r="BX2" s="1"/>
      <c r="BY2" s="1"/>
      <c r="BZ2" s="1"/>
    </row>
    <row r="3" spans="1:78">
      <c r="A3" s="6"/>
      <c r="B3" s="19" t="s">
        <v>2</v>
      </c>
      <c r="C3" s="11" t="s">
        <v>141</v>
      </c>
      <c r="D3" s="11"/>
      <c r="E3" s="11"/>
      <c r="F3" s="11"/>
      <c r="G3" s="11"/>
      <c r="H3" s="11"/>
      <c r="I3" s="11"/>
      <c r="J3" s="10" t="s">
        <v>142</v>
      </c>
      <c r="K3" s="11"/>
      <c r="L3" s="11"/>
      <c r="M3" s="11"/>
      <c r="N3" s="11"/>
      <c r="O3" s="11"/>
      <c r="P3" s="15"/>
      <c r="Q3" s="11" t="s">
        <v>143</v>
      </c>
      <c r="R3" s="11"/>
      <c r="S3" s="11"/>
      <c r="T3" s="11"/>
      <c r="U3" s="11"/>
      <c r="V3" s="11"/>
      <c r="W3" s="11"/>
      <c r="X3" s="10" t="s">
        <v>138</v>
      </c>
      <c r="Y3" s="11"/>
      <c r="Z3" s="11"/>
      <c r="AA3" s="11"/>
      <c r="AB3" s="11"/>
      <c r="AC3" s="11"/>
      <c r="AD3" s="11"/>
      <c r="AE3" s="10" t="s">
        <v>144</v>
      </c>
      <c r="AF3" s="11"/>
      <c r="AG3" s="11"/>
      <c r="AH3" s="11"/>
      <c r="AI3" s="11"/>
      <c r="AJ3" s="11"/>
      <c r="AK3" s="11"/>
      <c r="AL3" s="10" t="s">
        <v>145</v>
      </c>
      <c r="AM3" s="11"/>
      <c r="AN3" s="11"/>
      <c r="AO3" s="11"/>
      <c r="AP3" s="11"/>
      <c r="AQ3" s="11"/>
      <c r="AR3" s="15"/>
      <c r="AS3" s="10" t="s">
        <v>138</v>
      </c>
      <c r="AT3" s="11"/>
      <c r="AU3" s="11"/>
      <c r="AW3" s="11"/>
      <c r="AX3" s="11"/>
      <c r="AY3" s="15"/>
      <c r="AZ3" s="10"/>
      <c r="BA3" s="11"/>
      <c r="BB3" s="11"/>
      <c r="BC3" s="11"/>
      <c r="BD3" s="11"/>
      <c r="BE3" s="11"/>
      <c r="BF3" s="15"/>
      <c r="BG3" s="10" t="s">
        <v>146</v>
      </c>
      <c r="BH3" s="11"/>
      <c r="BI3" s="11"/>
      <c r="BJ3" s="11"/>
      <c r="BK3" s="11"/>
      <c r="BL3" s="11"/>
      <c r="BM3" s="15"/>
      <c r="BN3" s="10"/>
      <c r="BO3" s="11"/>
      <c r="BP3" s="11"/>
      <c r="BQ3" s="11"/>
      <c r="BR3" s="11"/>
      <c r="BS3" s="11"/>
      <c r="BT3" s="15"/>
      <c r="BU3" s="1"/>
      <c r="BV3" s="1"/>
      <c r="BW3" s="1"/>
      <c r="BX3" s="1"/>
      <c r="BY3" s="1"/>
      <c r="BZ3" s="1"/>
    </row>
    <row r="4" spans="1:78" s="3" customFormat="1">
      <c r="A4" s="7" t="s">
        <v>3</v>
      </c>
      <c r="B4" s="20" t="s">
        <v>4</v>
      </c>
      <c r="C4" s="4" t="s">
        <v>127</v>
      </c>
      <c r="D4" s="4" t="s">
        <v>128</v>
      </c>
      <c r="E4" s="4" t="s">
        <v>129</v>
      </c>
      <c r="F4" s="4" t="s">
        <v>130</v>
      </c>
      <c r="G4" s="4" t="s">
        <v>131</v>
      </c>
      <c r="H4" s="4" t="s">
        <v>132</v>
      </c>
      <c r="I4" s="4" t="s">
        <v>133</v>
      </c>
      <c r="J4" s="7" t="s">
        <v>127</v>
      </c>
      <c r="K4" s="4" t="s">
        <v>128</v>
      </c>
      <c r="L4" s="4" t="s">
        <v>129</v>
      </c>
      <c r="M4" s="4" t="s">
        <v>130</v>
      </c>
      <c r="N4" s="4" t="s">
        <v>131</v>
      </c>
      <c r="O4" s="4" t="s">
        <v>132</v>
      </c>
      <c r="P4" s="16" t="s">
        <v>133</v>
      </c>
      <c r="Q4" s="4" t="s">
        <v>127</v>
      </c>
      <c r="R4" s="4" t="s">
        <v>128</v>
      </c>
      <c r="S4" s="4" t="s">
        <v>129</v>
      </c>
      <c r="T4" s="4" t="s">
        <v>130</v>
      </c>
      <c r="U4" s="4" t="s">
        <v>131</v>
      </c>
      <c r="V4" s="4" t="s">
        <v>132</v>
      </c>
      <c r="W4" s="4" t="s">
        <v>133</v>
      </c>
      <c r="X4" s="7" t="s">
        <v>127</v>
      </c>
      <c r="Y4" s="4" t="s">
        <v>128</v>
      </c>
      <c r="Z4" s="4" t="s">
        <v>129</v>
      </c>
      <c r="AA4" s="4" t="s">
        <v>130</v>
      </c>
      <c r="AB4" s="4" t="s">
        <v>131</v>
      </c>
      <c r="AC4" s="4" t="s">
        <v>132</v>
      </c>
      <c r="AD4" s="4" t="s">
        <v>133</v>
      </c>
      <c r="AE4" s="7" t="s">
        <v>127</v>
      </c>
      <c r="AF4" s="4" t="s">
        <v>128</v>
      </c>
      <c r="AG4" s="4" t="s">
        <v>129</v>
      </c>
      <c r="AH4" s="4" t="s">
        <v>130</v>
      </c>
      <c r="AI4" s="4" t="s">
        <v>131</v>
      </c>
      <c r="AJ4" s="4" t="s">
        <v>132</v>
      </c>
      <c r="AK4" s="4" t="s">
        <v>133</v>
      </c>
      <c r="AL4" s="7" t="s">
        <v>127</v>
      </c>
      <c r="AM4" s="4" t="s">
        <v>128</v>
      </c>
      <c r="AN4" s="4" t="s">
        <v>129</v>
      </c>
      <c r="AO4" s="4" t="s">
        <v>130</v>
      </c>
      <c r="AP4" s="4" t="s">
        <v>131</v>
      </c>
      <c r="AQ4" s="4" t="s">
        <v>132</v>
      </c>
      <c r="AR4" s="16" t="s">
        <v>133</v>
      </c>
      <c r="AS4" s="7" t="s">
        <v>127</v>
      </c>
      <c r="AT4" s="4" t="s">
        <v>128</v>
      </c>
      <c r="AU4" s="4" t="s">
        <v>129</v>
      </c>
      <c r="AV4" s="25" t="s">
        <v>130</v>
      </c>
      <c r="AW4" s="4" t="s">
        <v>131</v>
      </c>
      <c r="AX4" s="4" t="s">
        <v>132</v>
      </c>
      <c r="AY4" s="16" t="s">
        <v>133</v>
      </c>
      <c r="AZ4" s="7" t="s">
        <v>127</v>
      </c>
      <c r="BA4" s="4" t="s">
        <v>128</v>
      </c>
      <c r="BB4" s="4" t="s">
        <v>129</v>
      </c>
      <c r="BC4" s="4" t="s">
        <v>130</v>
      </c>
      <c r="BD4" s="4" t="s">
        <v>131</v>
      </c>
      <c r="BE4" s="4" t="s">
        <v>132</v>
      </c>
      <c r="BF4" s="16" t="s">
        <v>134</v>
      </c>
      <c r="BG4" s="7" t="s">
        <v>127</v>
      </c>
      <c r="BH4" s="4" t="s">
        <v>128</v>
      </c>
      <c r="BI4" s="4" t="s">
        <v>129</v>
      </c>
      <c r="BJ4" s="4" t="s">
        <v>130</v>
      </c>
      <c r="BK4" s="4" t="s">
        <v>131</v>
      </c>
      <c r="BL4" s="4" t="s">
        <v>132</v>
      </c>
      <c r="BM4" s="16" t="s">
        <v>135</v>
      </c>
      <c r="BN4" s="7" t="s">
        <v>127</v>
      </c>
      <c r="BO4" s="4" t="s">
        <v>128</v>
      </c>
      <c r="BP4" s="4" t="s">
        <v>129</v>
      </c>
      <c r="BQ4" s="4" t="s">
        <v>130</v>
      </c>
      <c r="BR4" s="4" t="s">
        <v>131</v>
      </c>
      <c r="BS4" s="4" t="s">
        <v>132</v>
      </c>
      <c r="BT4" s="16" t="s">
        <v>134</v>
      </c>
      <c r="BU4" s="2"/>
      <c r="BV4" s="2"/>
      <c r="BW4" s="2"/>
      <c r="BX4" s="2"/>
      <c r="BY4" s="2"/>
      <c r="BZ4" s="2"/>
    </row>
    <row r="5" spans="1:78">
      <c r="A5" s="8" t="s">
        <v>5</v>
      </c>
      <c r="B5" s="21" t="s">
        <v>6</v>
      </c>
      <c r="C5" s="11">
        <v>10</v>
      </c>
      <c r="D5" s="11">
        <v>10</v>
      </c>
      <c r="E5" s="11"/>
      <c r="F5" s="11">
        <f>ROUND(AVERAGE(C5, D5),0)</f>
        <v>10</v>
      </c>
      <c r="G5" s="11">
        <v>5</v>
      </c>
      <c r="H5" s="11">
        <v>5</v>
      </c>
      <c r="I5" s="11">
        <f>ROUND(SUM(F5,G5,H5),0)</f>
        <v>20</v>
      </c>
      <c r="J5" s="10"/>
      <c r="K5" s="11"/>
      <c r="L5" s="11"/>
      <c r="M5" s="11"/>
      <c r="N5" s="11"/>
      <c r="O5" s="11"/>
      <c r="P5" s="15"/>
      <c r="Q5" s="11"/>
      <c r="R5" s="11"/>
      <c r="S5" s="11"/>
      <c r="T5" s="11"/>
      <c r="U5" s="11"/>
      <c r="V5" s="11"/>
      <c r="W5" s="11"/>
      <c r="X5" s="10">
        <v>8.5</v>
      </c>
      <c r="Y5" s="11">
        <v>9</v>
      </c>
      <c r="Z5" s="11"/>
      <c r="AA5" s="11">
        <v>9</v>
      </c>
      <c r="AB5" s="11">
        <v>5</v>
      </c>
      <c r="AC5" s="11">
        <v>5</v>
      </c>
      <c r="AD5" s="11">
        <f>SUM(AA5:AC5)</f>
        <v>19</v>
      </c>
      <c r="AE5" s="10"/>
      <c r="AF5" s="11"/>
      <c r="AG5" s="11"/>
      <c r="AH5" s="11"/>
      <c r="AI5" s="11"/>
      <c r="AJ5" s="11"/>
      <c r="AK5" s="11"/>
      <c r="AL5" s="10"/>
      <c r="AM5" s="11"/>
      <c r="AN5" s="11"/>
      <c r="AO5" s="11"/>
      <c r="AP5" s="11"/>
      <c r="AQ5" s="11"/>
      <c r="AR5" s="15"/>
      <c r="AS5" s="10">
        <v>8</v>
      </c>
      <c r="AT5" s="11">
        <v>7</v>
      </c>
      <c r="AU5" s="11"/>
      <c r="AV5" s="24">
        <v>8</v>
      </c>
      <c r="AW5" s="11">
        <v>5</v>
      </c>
      <c r="AX5" s="11">
        <v>5</v>
      </c>
      <c r="AY5" s="15">
        <f>SUM(AV5:AX5)</f>
        <v>18</v>
      </c>
      <c r="AZ5" s="10"/>
      <c r="BA5" s="11"/>
      <c r="BB5" s="11"/>
      <c r="BC5" s="11"/>
      <c r="BD5" s="11"/>
      <c r="BE5" s="11"/>
      <c r="BF5" s="15">
        <v>70</v>
      </c>
      <c r="BG5" s="10"/>
      <c r="BH5" s="11"/>
      <c r="BI5" s="11"/>
      <c r="BJ5" s="11"/>
      <c r="BK5" s="11"/>
      <c r="BL5" s="11"/>
      <c r="BM5" s="15">
        <v>37</v>
      </c>
      <c r="BN5" s="10"/>
      <c r="BO5" s="11"/>
      <c r="BP5" s="11"/>
      <c r="BQ5" s="11"/>
      <c r="BR5" s="11"/>
      <c r="BS5" s="11"/>
      <c r="BT5" s="15">
        <v>70</v>
      </c>
      <c r="BU5" s="1"/>
      <c r="BV5" s="1"/>
      <c r="BW5" s="1"/>
      <c r="BX5" s="1"/>
      <c r="BY5" s="1"/>
      <c r="BZ5" s="1"/>
    </row>
    <row r="6" spans="1:78">
      <c r="A6" s="8" t="s">
        <v>7</v>
      </c>
      <c r="B6" s="21" t="s">
        <v>8</v>
      </c>
      <c r="C6" s="5">
        <v>11</v>
      </c>
      <c r="D6" s="5">
        <v>10</v>
      </c>
      <c r="F6" s="11">
        <f t="shared" ref="F6:F56" si="0">ROUND(AVERAGE(C6, D6),0)</f>
        <v>11</v>
      </c>
      <c r="G6" s="11">
        <v>5</v>
      </c>
      <c r="H6" s="11">
        <v>5</v>
      </c>
      <c r="I6" s="11">
        <f t="shared" ref="I6:I56" si="1">ROUND(SUM(F6,G6,H6),0)</f>
        <v>21</v>
      </c>
      <c r="J6" s="8">
        <v>11</v>
      </c>
      <c r="K6" s="26">
        <v>10.5</v>
      </c>
      <c r="M6" s="5">
        <f>ROUND(AVERAGE(J6,K6),0)</f>
        <v>11</v>
      </c>
      <c r="N6" s="5">
        <v>5</v>
      </c>
      <c r="O6" s="22">
        <v>5</v>
      </c>
      <c r="P6" s="17">
        <f>ROUND(SUM(M6,N6,O6),0)</f>
        <v>21</v>
      </c>
      <c r="Q6" s="5">
        <v>12</v>
      </c>
      <c r="R6" s="22">
        <v>14</v>
      </c>
      <c r="T6" s="5">
        <f>ROUND(AVERAGE(Q6,R6),0)</f>
        <v>13</v>
      </c>
      <c r="U6" s="5">
        <v>5</v>
      </c>
      <c r="V6" s="22">
        <v>5</v>
      </c>
      <c r="W6" s="5">
        <f>ROUND(SUM(T6,U6,V6),0)</f>
        <v>23</v>
      </c>
      <c r="BF6" s="17">
        <v>81</v>
      </c>
      <c r="BM6" s="17">
        <v>41</v>
      </c>
      <c r="BT6" s="17">
        <v>88</v>
      </c>
    </row>
    <row r="7" spans="1:78">
      <c r="A7" s="8" t="s">
        <v>9</v>
      </c>
      <c r="B7" s="21" t="s">
        <v>10</v>
      </c>
      <c r="C7" s="5">
        <v>11</v>
      </c>
      <c r="D7" s="5">
        <v>10</v>
      </c>
      <c r="F7" s="11">
        <f t="shared" si="0"/>
        <v>11</v>
      </c>
      <c r="G7" s="11">
        <v>5</v>
      </c>
      <c r="H7" s="11">
        <v>5</v>
      </c>
      <c r="I7" s="11">
        <f t="shared" si="1"/>
        <v>21</v>
      </c>
      <c r="X7" s="8">
        <v>11.5</v>
      </c>
      <c r="Y7" s="5">
        <v>10</v>
      </c>
      <c r="AA7" s="11">
        <v>11</v>
      </c>
      <c r="AB7" s="22">
        <v>5</v>
      </c>
      <c r="AC7" s="22">
        <v>5</v>
      </c>
      <c r="AD7" s="11">
        <f>SUM(AA7:AC7)</f>
        <v>21</v>
      </c>
      <c r="AL7" s="8">
        <v>9</v>
      </c>
      <c r="AM7" s="5">
        <v>11</v>
      </c>
      <c r="AO7" s="5">
        <f>ROUND(AVERAGE(AL7,AM7),0)</f>
        <v>10</v>
      </c>
      <c r="AP7" s="5">
        <v>5</v>
      </c>
      <c r="AQ7" s="22">
        <v>5</v>
      </c>
      <c r="AR7" s="17">
        <f>ROUND(SUM(AO7,AP7,AQ7),0)</f>
        <v>20</v>
      </c>
      <c r="BF7" s="17">
        <v>82</v>
      </c>
      <c r="BM7" s="17">
        <v>43</v>
      </c>
      <c r="BT7" s="17">
        <v>80</v>
      </c>
    </row>
    <row r="8" spans="1:78">
      <c r="A8" s="8" t="s">
        <v>11</v>
      </c>
      <c r="B8" s="21" t="s">
        <v>12</v>
      </c>
      <c r="C8" s="5">
        <v>7</v>
      </c>
      <c r="D8" s="5">
        <v>8.5</v>
      </c>
      <c r="F8" s="11">
        <f t="shared" si="0"/>
        <v>8</v>
      </c>
      <c r="G8" s="11">
        <v>5</v>
      </c>
      <c r="H8" s="11">
        <v>5</v>
      </c>
      <c r="I8" s="11">
        <f t="shared" si="1"/>
        <v>18</v>
      </c>
      <c r="AE8" s="8">
        <v>8</v>
      </c>
      <c r="AF8" s="5">
        <v>8</v>
      </c>
      <c r="AH8" s="5">
        <v>8</v>
      </c>
      <c r="AI8" s="22">
        <v>5</v>
      </c>
      <c r="AJ8" s="22">
        <v>5</v>
      </c>
      <c r="AK8" s="5">
        <f>AH8+AI8+AJ8</f>
        <v>18</v>
      </c>
      <c r="AS8" s="8">
        <v>6</v>
      </c>
      <c r="AT8" s="5">
        <v>7</v>
      </c>
      <c r="AV8" s="24">
        <v>7</v>
      </c>
      <c r="AW8" s="22">
        <v>5</v>
      </c>
      <c r="AX8" s="22">
        <v>5</v>
      </c>
      <c r="AY8" s="17">
        <f>SUM(AV8:AX8)</f>
        <v>17</v>
      </c>
      <c r="BF8" s="17">
        <v>74</v>
      </c>
      <c r="BM8" s="17">
        <v>40</v>
      </c>
      <c r="BT8" s="17">
        <v>70</v>
      </c>
    </row>
    <row r="9" spans="1:78">
      <c r="A9" s="8" t="s">
        <v>13</v>
      </c>
      <c r="B9" s="21" t="s">
        <v>14</v>
      </c>
      <c r="C9" s="5">
        <v>10</v>
      </c>
      <c r="D9" s="22">
        <v>9</v>
      </c>
      <c r="F9" s="11">
        <f t="shared" si="0"/>
        <v>10</v>
      </c>
      <c r="G9" s="11">
        <v>5</v>
      </c>
      <c r="H9" s="11">
        <v>5</v>
      </c>
      <c r="I9" s="11">
        <f t="shared" si="1"/>
        <v>20</v>
      </c>
      <c r="X9" s="8">
        <v>9</v>
      </c>
      <c r="Y9" s="5">
        <v>8</v>
      </c>
      <c r="AA9" s="11">
        <v>9</v>
      </c>
      <c r="AB9" s="22">
        <v>5</v>
      </c>
      <c r="AC9" s="22">
        <v>5</v>
      </c>
      <c r="AD9" s="11">
        <f>SUM(AA9:AC9)</f>
        <v>19</v>
      </c>
      <c r="AS9" s="8">
        <v>11</v>
      </c>
      <c r="AT9" s="5">
        <v>11</v>
      </c>
      <c r="AV9" s="24">
        <f t="shared" ref="AV9:AV13" si="2">AVERAGE(AS9, AT9)</f>
        <v>11</v>
      </c>
      <c r="AW9" s="5">
        <v>5</v>
      </c>
      <c r="AX9" s="22">
        <v>5</v>
      </c>
      <c r="AY9" s="17">
        <f t="shared" ref="AY9:AY13" si="3">SUM(AV9:AX9)</f>
        <v>21</v>
      </c>
      <c r="BF9" s="17">
        <v>80</v>
      </c>
      <c r="BM9" s="17">
        <v>44</v>
      </c>
      <c r="BT9" s="17">
        <v>82</v>
      </c>
    </row>
    <row r="10" spans="1:78">
      <c r="A10" s="8" t="s">
        <v>15</v>
      </c>
      <c r="B10" s="21" t="s">
        <v>16</v>
      </c>
      <c r="C10" s="5">
        <v>10</v>
      </c>
      <c r="D10" s="22">
        <v>10</v>
      </c>
      <c r="F10" s="11">
        <f t="shared" si="0"/>
        <v>10</v>
      </c>
      <c r="G10" s="11">
        <v>5</v>
      </c>
      <c r="H10" s="11">
        <v>5</v>
      </c>
      <c r="I10" s="11">
        <f t="shared" si="1"/>
        <v>20</v>
      </c>
      <c r="X10" s="8">
        <v>3.5</v>
      </c>
      <c r="Y10" s="22">
        <v>8</v>
      </c>
      <c r="AA10" s="11">
        <v>6</v>
      </c>
      <c r="AB10" s="22">
        <v>5</v>
      </c>
      <c r="AC10" s="22">
        <v>5</v>
      </c>
      <c r="AD10" s="11">
        <f>SUM(AA10:AC10)</f>
        <v>16</v>
      </c>
      <c r="AS10" s="8">
        <v>9</v>
      </c>
      <c r="AT10" s="22">
        <v>8</v>
      </c>
      <c r="AV10" s="24">
        <v>9</v>
      </c>
      <c r="AW10" s="22">
        <v>5</v>
      </c>
      <c r="AX10" s="22">
        <v>5</v>
      </c>
      <c r="AY10" s="17">
        <f t="shared" si="3"/>
        <v>19</v>
      </c>
      <c r="BF10" s="17">
        <v>78</v>
      </c>
      <c r="BM10" s="17">
        <v>43</v>
      </c>
      <c r="BT10" s="17">
        <v>73</v>
      </c>
    </row>
    <row r="11" spans="1:78">
      <c r="A11" s="8" t="s">
        <v>17</v>
      </c>
      <c r="B11" s="21" t="s">
        <v>18</v>
      </c>
      <c r="C11" s="5">
        <v>8</v>
      </c>
      <c r="D11" s="22">
        <v>11</v>
      </c>
      <c r="F11" s="11">
        <f t="shared" si="0"/>
        <v>10</v>
      </c>
      <c r="G11" s="11">
        <v>5</v>
      </c>
      <c r="H11" s="11">
        <v>5</v>
      </c>
      <c r="I11" s="11">
        <f t="shared" si="1"/>
        <v>20</v>
      </c>
      <c r="J11" s="8">
        <v>12</v>
      </c>
      <c r="K11" s="26">
        <v>11</v>
      </c>
      <c r="M11" s="5">
        <f t="shared" ref="M11:M55" si="4">ROUND(AVERAGE(J11,K11),0)</f>
        <v>12</v>
      </c>
      <c r="N11" s="5">
        <v>5</v>
      </c>
      <c r="O11" s="22">
        <v>5</v>
      </c>
      <c r="P11" s="17">
        <f t="shared" ref="P11:P55" si="5">ROUND(SUM(M11,N11,O11),0)</f>
        <v>22</v>
      </c>
      <c r="AS11" s="8">
        <v>10</v>
      </c>
      <c r="AT11" s="22">
        <v>11.5</v>
      </c>
      <c r="AV11" s="24">
        <v>11</v>
      </c>
      <c r="AW11" s="22">
        <v>5</v>
      </c>
      <c r="AX11" s="22">
        <v>5</v>
      </c>
      <c r="AY11" s="17">
        <f t="shared" si="3"/>
        <v>21</v>
      </c>
      <c r="BF11" s="17">
        <v>75</v>
      </c>
      <c r="BM11" s="17">
        <v>44</v>
      </c>
      <c r="BT11" s="17">
        <v>72</v>
      </c>
    </row>
    <row r="12" spans="1:78">
      <c r="A12" s="8" t="s">
        <v>19</v>
      </c>
      <c r="B12" s="21" t="s">
        <v>20</v>
      </c>
      <c r="C12" s="5">
        <v>11</v>
      </c>
      <c r="D12" s="22">
        <v>11</v>
      </c>
      <c r="F12" s="11">
        <f t="shared" si="0"/>
        <v>11</v>
      </c>
      <c r="G12" s="11">
        <v>5</v>
      </c>
      <c r="H12" s="11">
        <v>5</v>
      </c>
      <c r="I12" s="11">
        <f t="shared" si="1"/>
        <v>21</v>
      </c>
      <c r="Q12" s="5">
        <v>11</v>
      </c>
      <c r="R12" s="5">
        <v>14</v>
      </c>
      <c r="T12" s="5">
        <f t="shared" ref="T12:T56" si="6">ROUND(AVERAGE(Q12,R12),0)</f>
        <v>13</v>
      </c>
      <c r="U12" s="5">
        <v>5</v>
      </c>
      <c r="V12" s="22">
        <v>5</v>
      </c>
      <c r="W12" s="5">
        <f t="shared" ref="W12:W56" si="7">ROUND(SUM(T12,U12,V12),0)</f>
        <v>23</v>
      </c>
      <c r="AS12" s="8">
        <v>12</v>
      </c>
      <c r="AT12" s="22">
        <v>11</v>
      </c>
      <c r="AV12" s="24">
        <v>12</v>
      </c>
      <c r="AW12" s="22">
        <v>5</v>
      </c>
      <c r="AX12" s="22">
        <v>5</v>
      </c>
      <c r="AY12" s="17">
        <f t="shared" si="3"/>
        <v>22</v>
      </c>
      <c r="BF12" s="17">
        <v>90</v>
      </c>
      <c r="BM12" s="17">
        <v>45</v>
      </c>
      <c r="BT12" s="17">
        <v>90</v>
      </c>
    </row>
    <row r="13" spans="1:78">
      <c r="A13" s="8" t="s">
        <v>21</v>
      </c>
      <c r="B13" s="21" t="s">
        <v>22</v>
      </c>
      <c r="C13" s="5">
        <v>10</v>
      </c>
      <c r="D13" s="22">
        <v>10</v>
      </c>
      <c r="F13" s="11">
        <f t="shared" si="0"/>
        <v>10</v>
      </c>
      <c r="G13" s="11">
        <v>5</v>
      </c>
      <c r="H13" s="11">
        <v>5</v>
      </c>
      <c r="I13" s="11">
        <f t="shared" si="1"/>
        <v>20</v>
      </c>
      <c r="X13" s="8">
        <v>5</v>
      </c>
      <c r="Y13" s="5">
        <v>7</v>
      </c>
      <c r="AA13" s="11">
        <f>AVERAGE(X13,Y13)</f>
        <v>6</v>
      </c>
      <c r="AB13" s="5">
        <v>5</v>
      </c>
      <c r="AC13" s="22">
        <v>5</v>
      </c>
      <c r="AD13" s="11">
        <f>SUM(AA13:AC13)</f>
        <v>16</v>
      </c>
      <c r="AS13" s="8">
        <v>5</v>
      </c>
      <c r="AT13" s="22">
        <v>7</v>
      </c>
      <c r="AV13" s="24">
        <f t="shared" si="2"/>
        <v>6</v>
      </c>
      <c r="AW13" s="22">
        <v>5</v>
      </c>
      <c r="AX13" s="22">
        <v>5</v>
      </c>
      <c r="AY13" s="17">
        <f t="shared" si="3"/>
        <v>16</v>
      </c>
      <c r="BF13" s="17">
        <v>65</v>
      </c>
      <c r="BM13" s="17">
        <v>34</v>
      </c>
      <c r="BT13" s="17">
        <v>56</v>
      </c>
    </row>
    <row r="14" spans="1:78">
      <c r="A14" s="8" t="s">
        <v>23</v>
      </c>
      <c r="B14" s="21" t="s">
        <v>24</v>
      </c>
      <c r="C14" s="5" t="s">
        <v>140</v>
      </c>
      <c r="D14" s="22" t="s">
        <v>140</v>
      </c>
      <c r="F14" s="11"/>
      <c r="G14" s="11"/>
      <c r="H14" s="11"/>
      <c r="I14" s="11" t="s">
        <v>140</v>
      </c>
      <c r="BF14" s="17" t="s">
        <v>140</v>
      </c>
      <c r="BM14" s="17" t="s">
        <v>140</v>
      </c>
      <c r="BT14" s="17" t="s">
        <v>140</v>
      </c>
    </row>
    <row r="15" spans="1:78">
      <c r="A15" s="8" t="s">
        <v>25</v>
      </c>
      <c r="B15" s="21" t="s">
        <v>26</v>
      </c>
      <c r="C15" s="5">
        <v>6</v>
      </c>
      <c r="D15" s="22">
        <v>7</v>
      </c>
      <c r="F15" s="11">
        <f t="shared" si="0"/>
        <v>7</v>
      </c>
      <c r="G15" s="11">
        <v>5</v>
      </c>
      <c r="H15" s="11">
        <v>5</v>
      </c>
      <c r="I15" s="11">
        <f t="shared" si="1"/>
        <v>17</v>
      </c>
      <c r="Q15" s="5">
        <v>8</v>
      </c>
      <c r="R15" s="5">
        <v>9</v>
      </c>
      <c r="T15" s="5">
        <f t="shared" si="6"/>
        <v>9</v>
      </c>
      <c r="U15" s="5">
        <v>5</v>
      </c>
      <c r="V15" s="22">
        <v>5</v>
      </c>
      <c r="W15" s="5">
        <f t="shared" si="7"/>
        <v>19</v>
      </c>
      <c r="AS15" s="8">
        <v>8</v>
      </c>
      <c r="AT15" s="22">
        <v>9</v>
      </c>
      <c r="AV15" s="24">
        <v>9</v>
      </c>
      <c r="AW15" s="22">
        <v>5</v>
      </c>
      <c r="AX15" s="22">
        <v>5</v>
      </c>
      <c r="AY15" s="17">
        <f>SUM(AV15:AX15)</f>
        <v>19</v>
      </c>
      <c r="BF15" s="17">
        <v>90</v>
      </c>
      <c r="BM15" s="17">
        <v>40</v>
      </c>
      <c r="BT15" s="17">
        <v>78</v>
      </c>
    </row>
    <row r="16" spans="1:78">
      <c r="A16" s="8" t="s">
        <v>27</v>
      </c>
      <c r="B16" s="21" t="s">
        <v>28</v>
      </c>
      <c r="C16" s="5">
        <v>8</v>
      </c>
      <c r="D16" s="22">
        <v>8</v>
      </c>
      <c r="F16" s="11">
        <f t="shared" si="0"/>
        <v>8</v>
      </c>
      <c r="G16" s="11">
        <v>5</v>
      </c>
      <c r="H16" s="11">
        <v>5</v>
      </c>
      <c r="I16" s="11">
        <f t="shared" si="1"/>
        <v>18</v>
      </c>
      <c r="Q16" s="5">
        <v>13</v>
      </c>
      <c r="R16" s="5">
        <v>13</v>
      </c>
      <c r="T16" s="5">
        <f t="shared" si="6"/>
        <v>13</v>
      </c>
      <c r="U16" s="5">
        <v>5</v>
      </c>
      <c r="V16" s="22">
        <v>5</v>
      </c>
      <c r="W16" s="5">
        <f t="shared" si="7"/>
        <v>23</v>
      </c>
      <c r="AS16" s="8">
        <v>9.5</v>
      </c>
      <c r="AT16" s="22">
        <v>11</v>
      </c>
      <c r="AV16" s="24">
        <v>10</v>
      </c>
      <c r="AW16" s="22">
        <v>5</v>
      </c>
      <c r="AX16" s="22">
        <v>5</v>
      </c>
      <c r="AY16" s="17">
        <f t="shared" ref="AY16:AY22" si="8">SUM(AV16:AX16)</f>
        <v>20</v>
      </c>
      <c r="BF16" s="17">
        <v>70</v>
      </c>
      <c r="BM16" s="17">
        <v>45</v>
      </c>
      <c r="BT16" s="17">
        <v>80</v>
      </c>
    </row>
    <row r="17" spans="1:72">
      <c r="A17" s="8" t="s">
        <v>29</v>
      </c>
      <c r="B17" s="21" t="s">
        <v>30</v>
      </c>
      <c r="C17" s="5">
        <v>8.5</v>
      </c>
      <c r="D17" s="22">
        <v>8</v>
      </c>
      <c r="F17" s="11">
        <f t="shared" si="0"/>
        <v>8</v>
      </c>
      <c r="G17" s="11">
        <v>5</v>
      </c>
      <c r="H17" s="11">
        <v>5</v>
      </c>
      <c r="I17" s="11">
        <f t="shared" si="1"/>
        <v>18</v>
      </c>
      <c r="J17" s="8">
        <v>9</v>
      </c>
      <c r="K17" s="26">
        <v>9</v>
      </c>
      <c r="M17" s="5">
        <f t="shared" si="4"/>
        <v>9</v>
      </c>
      <c r="N17" s="5">
        <v>5</v>
      </c>
      <c r="O17" s="5">
        <v>5</v>
      </c>
      <c r="P17" s="17">
        <f t="shared" si="5"/>
        <v>19</v>
      </c>
      <c r="AS17" s="8">
        <v>6</v>
      </c>
      <c r="AT17" s="22">
        <v>5.5</v>
      </c>
      <c r="AV17" s="24">
        <v>6</v>
      </c>
      <c r="AW17" s="22">
        <v>5</v>
      </c>
      <c r="AX17" s="22">
        <v>5</v>
      </c>
      <c r="AY17" s="17">
        <f t="shared" si="8"/>
        <v>16</v>
      </c>
      <c r="BF17" s="17">
        <v>65</v>
      </c>
      <c r="BM17" s="17">
        <v>35</v>
      </c>
      <c r="BT17" s="17">
        <v>71</v>
      </c>
    </row>
    <row r="18" spans="1:72">
      <c r="A18" s="8" t="s">
        <v>31</v>
      </c>
      <c r="B18" s="21" t="s">
        <v>32</v>
      </c>
      <c r="C18" s="5">
        <v>10</v>
      </c>
      <c r="D18" s="22">
        <v>9</v>
      </c>
      <c r="F18" s="11">
        <f t="shared" si="0"/>
        <v>10</v>
      </c>
      <c r="G18" s="11">
        <v>5</v>
      </c>
      <c r="H18" s="11">
        <v>5</v>
      </c>
      <c r="I18" s="11">
        <f t="shared" si="1"/>
        <v>20</v>
      </c>
      <c r="X18" s="8">
        <v>6.5</v>
      </c>
      <c r="Y18" s="5">
        <v>11</v>
      </c>
      <c r="AA18" s="11">
        <v>9</v>
      </c>
      <c r="AB18" s="22">
        <v>5</v>
      </c>
      <c r="AC18" s="22">
        <v>5</v>
      </c>
      <c r="AD18" s="11">
        <f>SUM(AA18:AC18)</f>
        <v>19</v>
      </c>
      <c r="AS18" s="8">
        <v>9</v>
      </c>
      <c r="AT18" s="22">
        <v>10</v>
      </c>
      <c r="AV18" s="24">
        <v>10</v>
      </c>
      <c r="AW18" s="22">
        <v>5</v>
      </c>
      <c r="AX18" s="22">
        <v>5</v>
      </c>
      <c r="AY18" s="17">
        <f t="shared" si="8"/>
        <v>20</v>
      </c>
      <c r="BF18" s="17">
        <v>75</v>
      </c>
      <c r="BM18" s="17">
        <v>45</v>
      </c>
      <c r="BT18" s="17">
        <v>77</v>
      </c>
    </row>
    <row r="19" spans="1:72">
      <c r="A19" s="8" t="s">
        <v>33</v>
      </c>
      <c r="B19" s="21" t="s">
        <v>34</v>
      </c>
      <c r="C19" s="5">
        <v>9</v>
      </c>
      <c r="D19" s="22">
        <v>11</v>
      </c>
      <c r="F19" s="11">
        <f t="shared" si="0"/>
        <v>10</v>
      </c>
      <c r="G19" s="11">
        <v>5</v>
      </c>
      <c r="H19" s="11">
        <v>5</v>
      </c>
      <c r="I19" s="11">
        <f t="shared" si="1"/>
        <v>20</v>
      </c>
      <c r="X19" s="8">
        <v>11</v>
      </c>
      <c r="Y19" s="5">
        <v>10</v>
      </c>
      <c r="AA19" s="11">
        <v>11</v>
      </c>
      <c r="AB19" s="22">
        <v>5</v>
      </c>
      <c r="AC19" s="22">
        <v>5</v>
      </c>
      <c r="AD19" s="11">
        <f>SUM(AA19:AC19)</f>
        <v>21</v>
      </c>
      <c r="AS19" s="8">
        <v>10</v>
      </c>
      <c r="AT19" s="22">
        <v>11</v>
      </c>
      <c r="AV19" s="24">
        <v>11</v>
      </c>
      <c r="AW19" s="22">
        <v>5</v>
      </c>
      <c r="AX19" s="22">
        <v>5</v>
      </c>
      <c r="AY19" s="17">
        <f t="shared" si="8"/>
        <v>21</v>
      </c>
      <c r="BF19" s="17">
        <v>83</v>
      </c>
      <c r="BM19" s="17">
        <v>43</v>
      </c>
      <c r="BT19" s="17">
        <v>81</v>
      </c>
    </row>
    <row r="20" spans="1:72">
      <c r="A20" s="8" t="s">
        <v>35</v>
      </c>
      <c r="B20" s="21" t="s">
        <v>36</v>
      </c>
      <c r="C20" s="5">
        <v>9</v>
      </c>
      <c r="D20" s="22">
        <v>10</v>
      </c>
      <c r="F20" s="11">
        <f t="shared" si="0"/>
        <v>10</v>
      </c>
      <c r="G20" s="11">
        <v>5</v>
      </c>
      <c r="H20" s="11">
        <v>5</v>
      </c>
      <c r="I20" s="11">
        <f t="shared" si="1"/>
        <v>20</v>
      </c>
      <c r="AE20" s="8">
        <v>13</v>
      </c>
      <c r="AF20" s="5">
        <v>10</v>
      </c>
      <c r="AH20" s="5">
        <v>12</v>
      </c>
      <c r="AI20" s="22">
        <v>5</v>
      </c>
      <c r="AJ20" s="22">
        <v>5</v>
      </c>
      <c r="AK20" s="5">
        <f>AH20+AI20+AJ20</f>
        <v>22</v>
      </c>
      <c r="AS20" s="8">
        <v>9</v>
      </c>
      <c r="AT20" s="22">
        <v>10</v>
      </c>
      <c r="AV20" s="24">
        <v>10</v>
      </c>
      <c r="AW20" s="22">
        <v>5</v>
      </c>
      <c r="AX20" s="22">
        <v>5</v>
      </c>
      <c r="AY20" s="17">
        <f t="shared" si="8"/>
        <v>20</v>
      </c>
      <c r="BF20" s="17">
        <v>90</v>
      </c>
      <c r="BM20" s="17">
        <v>39</v>
      </c>
      <c r="BT20" s="17">
        <v>90</v>
      </c>
    </row>
    <row r="21" spans="1:72">
      <c r="A21" s="8" t="s">
        <v>37</v>
      </c>
      <c r="B21" s="21" t="s">
        <v>38</v>
      </c>
      <c r="C21" s="5">
        <v>9</v>
      </c>
      <c r="D21" s="22">
        <v>8</v>
      </c>
      <c r="F21" s="11">
        <f t="shared" si="0"/>
        <v>9</v>
      </c>
      <c r="G21" s="11">
        <v>5</v>
      </c>
      <c r="H21" s="11">
        <v>5</v>
      </c>
      <c r="I21" s="11">
        <f t="shared" si="1"/>
        <v>19</v>
      </c>
      <c r="J21" s="8">
        <v>11.5</v>
      </c>
      <c r="K21" s="26">
        <v>10</v>
      </c>
      <c r="M21" s="5">
        <f t="shared" si="4"/>
        <v>11</v>
      </c>
      <c r="N21" s="5">
        <v>5</v>
      </c>
      <c r="O21" s="22">
        <v>5</v>
      </c>
      <c r="P21" s="17">
        <f t="shared" si="5"/>
        <v>21</v>
      </c>
      <c r="AS21" s="8">
        <v>10.5</v>
      </c>
      <c r="AT21" s="22">
        <v>10</v>
      </c>
      <c r="AV21" s="24">
        <v>10</v>
      </c>
      <c r="AW21" s="22">
        <v>5</v>
      </c>
      <c r="AX21" s="22">
        <v>5</v>
      </c>
      <c r="AY21" s="17">
        <f t="shared" si="8"/>
        <v>20</v>
      </c>
      <c r="BF21" s="17">
        <v>70</v>
      </c>
      <c r="BM21" s="17">
        <v>38</v>
      </c>
      <c r="BT21" s="17">
        <v>67</v>
      </c>
    </row>
    <row r="22" spans="1:72">
      <c r="A22" s="8" t="s">
        <v>39</v>
      </c>
      <c r="B22" s="21" t="s">
        <v>40</v>
      </c>
      <c r="C22" s="5">
        <v>7</v>
      </c>
      <c r="D22" s="22">
        <v>5</v>
      </c>
      <c r="F22" s="11">
        <f t="shared" si="0"/>
        <v>6</v>
      </c>
      <c r="G22" s="11">
        <v>5</v>
      </c>
      <c r="H22" s="11">
        <v>5</v>
      </c>
      <c r="I22" s="11">
        <f t="shared" si="1"/>
        <v>16</v>
      </c>
      <c r="J22" s="8">
        <v>11</v>
      </c>
      <c r="K22" s="26">
        <v>7.5</v>
      </c>
      <c r="M22" s="5">
        <f t="shared" si="4"/>
        <v>9</v>
      </c>
      <c r="N22" s="5">
        <v>5</v>
      </c>
      <c r="O22" s="22">
        <v>5</v>
      </c>
      <c r="P22" s="17">
        <f t="shared" si="5"/>
        <v>19</v>
      </c>
      <c r="AS22" s="8">
        <v>6</v>
      </c>
      <c r="AT22" s="22">
        <v>7</v>
      </c>
      <c r="AV22" s="24">
        <v>7</v>
      </c>
      <c r="AW22" s="22">
        <v>5</v>
      </c>
      <c r="AX22" s="22">
        <v>5</v>
      </c>
      <c r="AY22" s="17">
        <f t="shared" si="8"/>
        <v>17</v>
      </c>
      <c r="BF22" s="17">
        <v>50</v>
      </c>
      <c r="BM22" s="17">
        <v>38</v>
      </c>
      <c r="BT22" s="17">
        <v>55</v>
      </c>
    </row>
    <row r="23" spans="1:72">
      <c r="A23" s="8" t="s">
        <v>41</v>
      </c>
      <c r="B23" s="21" t="s">
        <v>42</v>
      </c>
      <c r="C23" s="5">
        <v>9</v>
      </c>
      <c r="D23" s="22">
        <v>9</v>
      </c>
      <c r="F23" s="11">
        <f t="shared" si="0"/>
        <v>9</v>
      </c>
      <c r="G23" s="11">
        <v>5</v>
      </c>
      <c r="H23" s="11">
        <v>5</v>
      </c>
      <c r="I23" s="11">
        <f t="shared" si="1"/>
        <v>19</v>
      </c>
      <c r="AE23" s="8">
        <v>7</v>
      </c>
      <c r="AF23" s="5">
        <v>7</v>
      </c>
      <c r="AH23" s="5">
        <v>7</v>
      </c>
      <c r="AI23" s="22">
        <v>5</v>
      </c>
      <c r="AJ23" s="22">
        <v>5</v>
      </c>
      <c r="AK23" s="5">
        <f>AH23+AI23+AJ23</f>
        <v>17</v>
      </c>
      <c r="AL23" s="8">
        <v>7.5</v>
      </c>
      <c r="AM23" s="5">
        <v>10</v>
      </c>
      <c r="AO23" s="5">
        <f t="shared" ref="AO23:AO54" si="9">ROUND(AVERAGE(AL23,AM23),0)</f>
        <v>9</v>
      </c>
      <c r="AP23" s="5">
        <v>5</v>
      </c>
      <c r="AQ23" s="22">
        <v>5</v>
      </c>
      <c r="AR23" s="17">
        <f t="shared" ref="AR23:AR54" si="10">ROUND(SUM(AO23,AP23,AQ23),0)</f>
        <v>19</v>
      </c>
      <c r="BF23" s="17">
        <v>79</v>
      </c>
      <c r="BM23" s="17">
        <v>43</v>
      </c>
      <c r="BT23" s="17">
        <v>74</v>
      </c>
    </row>
    <row r="24" spans="1:72">
      <c r="A24" s="8" t="s">
        <v>43</v>
      </c>
      <c r="B24" s="21" t="s">
        <v>44</v>
      </c>
      <c r="C24" s="5">
        <v>6</v>
      </c>
      <c r="D24" s="22">
        <v>6</v>
      </c>
      <c r="F24" s="11">
        <f t="shared" si="0"/>
        <v>6</v>
      </c>
      <c r="G24" s="11">
        <v>5</v>
      </c>
      <c r="H24" s="11">
        <v>5</v>
      </c>
      <c r="I24" s="11">
        <f t="shared" si="1"/>
        <v>16</v>
      </c>
      <c r="J24" s="8">
        <v>10</v>
      </c>
      <c r="K24" s="26">
        <v>9</v>
      </c>
      <c r="M24" s="5">
        <f t="shared" si="4"/>
        <v>10</v>
      </c>
      <c r="N24" s="5">
        <v>5</v>
      </c>
      <c r="O24" s="22">
        <v>5</v>
      </c>
      <c r="P24" s="17">
        <f t="shared" si="5"/>
        <v>20</v>
      </c>
      <c r="Q24" s="5">
        <v>7</v>
      </c>
      <c r="R24" s="22">
        <v>11</v>
      </c>
      <c r="T24" s="5">
        <f t="shared" si="6"/>
        <v>9</v>
      </c>
      <c r="U24" s="5">
        <v>5</v>
      </c>
      <c r="V24" s="22">
        <v>5</v>
      </c>
      <c r="W24" s="5">
        <f t="shared" si="7"/>
        <v>19</v>
      </c>
      <c r="BF24" s="17">
        <v>72</v>
      </c>
      <c r="BM24" s="17">
        <v>41</v>
      </c>
      <c r="BT24" s="17">
        <v>56</v>
      </c>
    </row>
    <row r="25" spans="1:72">
      <c r="A25" s="8" t="s">
        <v>45</v>
      </c>
      <c r="B25" s="21" t="s">
        <v>46</v>
      </c>
      <c r="C25" s="5">
        <v>9</v>
      </c>
      <c r="D25" s="22">
        <v>10</v>
      </c>
      <c r="F25" s="11">
        <f t="shared" si="0"/>
        <v>10</v>
      </c>
      <c r="G25" s="11">
        <v>5</v>
      </c>
      <c r="H25" s="11">
        <v>5</v>
      </c>
      <c r="I25" s="11">
        <f t="shared" si="1"/>
        <v>20</v>
      </c>
      <c r="J25" s="8">
        <v>11</v>
      </c>
      <c r="K25" s="26">
        <v>10</v>
      </c>
      <c r="M25" s="5">
        <f t="shared" si="4"/>
        <v>11</v>
      </c>
      <c r="N25" s="22">
        <v>5</v>
      </c>
      <c r="O25" s="22">
        <v>5</v>
      </c>
      <c r="P25" s="17">
        <f t="shared" si="5"/>
        <v>21</v>
      </c>
      <c r="AS25" s="8">
        <v>8</v>
      </c>
      <c r="AT25" s="22">
        <v>7</v>
      </c>
      <c r="AV25" s="24">
        <v>8</v>
      </c>
      <c r="AW25" s="22">
        <v>5</v>
      </c>
      <c r="AX25" s="22">
        <v>5</v>
      </c>
      <c r="AY25" s="17">
        <f>SUM(AV25:AX25)</f>
        <v>18</v>
      </c>
      <c r="BF25" s="17">
        <v>78</v>
      </c>
      <c r="BM25" s="17">
        <v>42</v>
      </c>
      <c r="BT25" s="17">
        <v>83</v>
      </c>
    </row>
    <row r="26" spans="1:72">
      <c r="A26" s="8" t="s">
        <v>47</v>
      </c>
      <c r="B26" s="21" t="s">
        <v>48</v>
      </c>
      <c r="C26" s="5">
        <v>9</v>
      </c>
      <c r="D26" s="22">
        <v>10</v>
      </c>
      <c r="F26" s="11">
        <f t="shared" si="0"/>
        <v>10</v>
      </c>
      <c r="G26" s="11">
        <v>5</v>
      </c>
      <c r="H26" s="11">
        <v>5</v>
      </c>
      <c r="I26" s="11">
        <f t="shared" si="1"/>
        <v>20</v>
      </c>
      <c r="J26" s="8">
        <v>11.5</v>
      </c>
      <c r="K26" s="26">
        <v>10</v>
      </c>
      <c r="M26" s="5">
        <f t="shared" si="4"/>
        <v>11</v>
      </c>
      <c r="N26" s="22">
        <v>5</v>
      </c>
      <c r="O26" s="22">
        <v>5</v>
      </c>
      <c r="P26" s="17">
        <f t="shared" si="5"/>
        <v>21</v>
      </c>
      <c r="AS26" s="8">
        <v>5.5</v>
      </c>
      <c r="AT26" s="22">
        <v>7.5</v>
      </c>
      <c r="AV26" s="24">
        <v>7</v>
      </c>
      <c r="AW26" s="22">
        <v>5</v>
      </c>
      <c r="AX26" s="22">
        <v>5</v>
      </c>
      <c r="AY26" s="17">
        <f t="shared" ref="AY26:AY27" si="11">SUM(AV26:AX26)</f>
        <v>17</v>
      </c>
      <c r="BF26" s="17">
        <v>75</v>
      </c>
      <c r="BM26" s="17">
        <v>38</v>
      </c>
      <c r="BT26" s="17">
        <v>62</v>
      </c>
    </row>
    <row r="27" spans="1:72">
      <c r="A27" s="8" t="s">
        <v>49</v>
      </c>
      <c r="B27" s="21" t="s">
        <v>50</v>
      </c>
      <c r="C27" s="5">
        <v>10</v>
      </c>
      <c r="D27" s="22">
        <v>9</v>
      </c>
      <c r="F27" s="11">
        <f t="shared" si="0"/>
        <v>10</v>
      </c>
      <c r="G27" s="11">
        <v>5</v>
      </c>
      <c r="H27" s="11">
        <v>5</v>
      </c>
      <c r="I27" s="11">
        <f t="shared" si="1"/>
        <v>20</v>
      </c>
      <c r="AE27" s="8">
        <v>12</v>
      </c>
      <c r="AF27" s="5">
        <v>11</v>
      </c>
      <c r="AH27" s="5">
        <v>12</v>
      </c>
      <c r="AI27" s="22">
        <v>5</v>
      </c>
      <c r="AJ27" s="22">
        <v>5</v>
      </c>
      <c r="AK27" s="5">
        <f t="shared" ref="AK27:AK28" si="12">AH27+AI27+AJ27</f>
        <v>22</v>
      </c>
      <c r="AS27" s="8">
        <v>8</v>
      </c>
      <c r="AT27" s="22">
        <v>10</v>
      </c>
      <c r="AV27" s="24">
        <f t="shared" ref="AV27" si="13">AVERAGE(AS27, AT27)</f>
        <v>9</v>
      </c>
      <c r="AW27" s="22">
        <v>5</v>
      </c>
      <c r="AX27" s="22">
        <v>5</v>
      </c>
      <c r="AY27" s="17">
        <f t="shared" si="11"/>
        <v>19</v>
      </c>
      <c r="BF27" s="17">
        <v>80</v>
      </c>
      <c r="BM27" s="17">
        <v>41</v>
      </c>
      <c r="BT27" s="17">
        <v>80</v>
      </c>
    </row>
    <row r="28" spans="1:72">
      <c r="A28" s="8" t="s">
        <v>51</v>
      </c>
      <c r="B28" s="21" t="s">
        <v>52</v>
      </c>
      <c r="C28" s="5">
        <v>8</v>
      </c>
      <c r="D28" s="22">
        <v>11</v>
      </c>
      <c r="F28" s="11">
        <f t="shared" si="0"/>
        <v>10</v>
      </c>
      <c r="G28" s="11">
        <v>5</v>
      </c>
      <c r="H28" s="11">
        <v>5</v>
      </c>
      <c r="I28" s="11">
        <f t="shared" si="1"/>
        <v>20</v>
      </c>
      <c r="AE28" s="8">
        <v>9</v>
      </c>
      <c r="AF28" s="5">
        <v>9.5</v>
      </c>
      <c r="AH28" s="5">
        <v>9</v>
      </c>
      <c r="AI28" s="22">
        <v>5</v>
      </c>
      <c r="AJ28" s="22">
        <v>5</v>
      </c>
      <c r="AK28" s="5">
        <f t="shared" si="12"/>
        <v>19</v>
      </c>
      <c r="AL28" s="8">
        <v>9</v>
      </c>
      <c r="AM28" s="5">
        <v>11.5</v>
      </c>
      <c r="AO28" s="5">
        <f t="shared" si="9"/>
        <v>10</v>
      </c>
      <c r="AP28" s="5">
        <v>5</v>
      </c>
      <c r="AQ28" s="22">
        <v>5</v>
      </c>
      <c r="AR28" s="17">
        <f t="shared" si="10"/>
        <v>20</v>
      </c>
      <c r="BF28" s="17">
        <v>75</v>
      </c>
      <c r="BM28" s="17">
        <v>37</v>
      </c>
      <c r="BT28" s="17">
        <v>65</v>
      </c>
    </row>
    <row r="29" spans="1:72">
      <c r="A29" s="8" t="s">
        <v>53</v>
      </c>
      <c r="B29" s="21" t="s">
        <v>54</v>
      </c>
      <c r="C29" s="5">
        <v>10</v>
      </c>
      <c r="D29" s="22">
        <v>10</v>
      </c>
      <c r="F29" s="11">
        <f t="shared" si="0"/>
        <v>10</v>
      </c>
      <c r="G29" s="11">
        <v>5</v>
      </c>
      <c r="H29" s="11">
        <v>5</v>
      </c>
      <c r="I29" s="11">
        <f t="shared" si="1"/>
        <v>20</v>
      </c>
      <c r="Q29" s="5">
        <v>12</v>
      </c>
      <c r="R29" s="5">
        <v>12</v>
      </c>
      <c r="T29" s="5">
        <f t="shared" si="6"/>
        <v>12</v>
      </c>
      <c r="U29" s="5">
        <v>5</v>
      </c>
      <c r="V29" s="22">
        <v>5</v>
      </c>
      <c r="W29" s="5">
        <f t="shared" si="7"/>
        <v>22</v>
      </c>
      <c r="AL29" s="8">
        <v>12.5</v>
      </c>
      <c r="AM29" s="5">
        <v>11.5</v>
      </c>
      <c r="AO29" s="5">
        <f t="shared" si="9"/>
        <v>12</v>
      </c>
      <c r="AP29" s="5">
        <v>4</v>
      </c>
      <c r="AQ29" s="22">
        <v>5</v>
      </c>
      <c r="AR29" s="17">
        <f t="shared" si="10"/>
        <v>21</v>
      </c>
      <c r="BF29" s="17">
        <v>82</v>
      </c>
      <c r="BM29" s="17">
        <v>43</v>
      </c>
      <c r="BT29" s="17">
        <v>68</v>
      </c>
    </row>
    <row r="30" spans="1:72">
      <c r="A30" s="8" t="s">
        <v>55</v>
      </c>
      <c r="B30" s="21" t="s">
        <v>56</v>
      </c>
      <c r="C30" s="5" t="s">
        <v>140</v>
      </c>
      <c r="D30" s="22" t="s">
        <v>140</v>
      </c>
      <c r="F30" s="11"/>
      <c r="G30" s="11"/>
      <c r="H30" s="11"/>
      <c r="I30" s="11" t="s">
        <v>140</v>
      </c>
      <c r="BF30" s="17" t="s">
        <v>140</v>
      </c>
      <c r="BM30" s="17" t="s">
        <v>140</v>
      </c>
      <c r="BT30" s="17" t="s">
        <v>140</v>
      </c>
    </row>
    <row r="31" spans="1:72">
      <c r="A31" s="8" t="s">
        <v>57</v>
      </c>
      <c r="B31" s="21" t="s">
        <v>58</v>
      </c>
      <c r="C31" s="5">
        <v>10</v>
      </c>
      <c r="D31" s="22">
        <v>11</v>
      </c>
      <c r="F31" s="11">
        <f t="shared" si="0"/>
        <v>11</v>
      </c>
      <c r="G31" s="11">
        <v>5</v>
      </c>
      <c r="H31" s="11">
        <v>5</v>
      </c>
      <c r="I31" s="11">
        <f t="shared" si="1"/>
        <v>21</v>
      </c>
      <c r="J31" s="8">
        <v>13</v>
      </c>
      <c r="K31" s="26">
        <v>12</v>
      </c>
      <c r="M31" s="5">
        <f t="shared" si="4"/>
        <v>13</v>
      </c>
      <c r="N31" s="5">
        <v>5</v>
      </c>
      <c r="O31" s="22">
        <v>5</v>
      </c>
      <c r="P31" s="17">
        <f t="shared" si="5"/>
        <v>23</v>
      </c>
      <c r="AS31" s="8">
        <v>11</v>
      </c>
      <c r="AT31" s="5">
        <v>12</v>
      </c>
      <c r="AV31" s="24">
        <v>12</v>
      </c>
      <c r="AW31" s="22">
        <v>5</v>
      </c>
      <c r="AX31" s="22">
        <v>5</v>
      </c>
      <c r="AY31" s="17">
        <f>SUM(AV31:AX31)</f>
        <v>22</v>
      </c>
      <c r="BF31" s="17">
        <v>80</v>
      </c>
      <c r="BM31" s="17">
        <v>42</v>
      </c>
      <c r="BT31" s="17">
        <v>85</v>
      </c>
    </row>
    <row r="32" spans="1:72">
      <c r="A32" s="8" t="s">
        <v>59</v>
      </c>
      <c r="B32" s="21" t="s">
        <v>60</v>
      </c>
      <c r="C32" s="5">
        <v>8</v>
      </c>
      <c r="D32" s="22">
        <v>10</v>
      </c>
      <c r="F32" s="11">
        <f t="shared" si="0"/>
        <v>9</v>
      </c>
      <c r="G32" s="11">
        <v>5</v>
      </c>
      <c r="H32" s="11">
        <v>5</v>
      </c>
      <c r="I32" s="11">
        <f t="shared" si="1"/>
        <v>19</v>
      </c>
      <c r="AE32" s="8">
        <v>8</v>
      </c>
      <c r="AF32" s="5">
        <v>9</v>
      </c>
      <c r="AH32" s="5">
        <v>9</v>
      </c>
      <c r="AI32" s="22">
        <v>5</v>
      </c>
      <c r="AJ32" s="22">
        <v>5</v>
      </c>
      <c r="AK32" s="5">
        <f t="shared" ref="AK32:AK33" si="14">AH32+AI32+AJ32</f>
        <v>19</v>
      </c>
      <c r="AL32" s="8">
        <v>8</v>
      </c>
      <c r="AM32" s="5">
        <v>11</v>
      </c>
      <c r="AO32" s="5">
        <f t="shared" si="9"/>
        <v>10</v>
      </c>
      <c r="AP32" s="5">
        <v>5</v>
      </c>
      <c r="AQ32" s="22">
        <v>5</v>
      </c>
      <c r="AR32" s="17">
        <f t="shared" si="10"/>
        <v>20</v>
      </c>
      <c r="BF32" s="17">
        <v>75</v>
      </c>
      <c r="BM32" s="17">
        <v>41</v>
      </c>
      <c r="BT32" s="17">
        <v>62</v>
      </c>
    </row>
    <row r="33" spans="1:72">
      <c r="A33" s="8" t="s">
        <v>61</v>
      </c>
      <c r="B33" s="21" t="s">
        <v>62</v>
      </c>
      <c r="C33" s="5">
        <v>9</v>
      </c>
      <c r="D33" s="22">
        <v>8</v>
      </c>
      <c r="F33" s="11">
        <f t="shared" si="0"/>
        <v>9</v>
      </c>
      <c r="G33" s="11">
        <v>5</v>
      </c>
      <c r="H33" s="11">
        <v>5</v>
      </c>
      <c r="I33" s="11">
        <f t="shared" si="1"/>
        <v>19</v>
      </c>
      <c r="AE33" s="8">
        <v>8</v>
      </c>
      <c r="AF33" s="5">
        <v>9</v>
      </c>
      <c r="AH33" s="5">
        <v>9</v>
      </c>
      <c r="AI33" s="22">
        <v>5</v>
      </c>
      <c r="AJ33" s="22">
        <v>5</v>
      </c>
      <c r="AK33" s="5">
        <f t="shared" si="14"/>
        <v>19</v>
      </c>
      <c r="AM33" s="22"/>
      <c r="AS33" s="8">
        <v>8</v>
      </c>
      <c r="AT33" s="5">
        <v>11</v>
      </c>
      <c r="AV33" s="24">
        <v>10</v>
      </c>
      <c r="AW33" s="22">
        <v>5</v>
      </c>
      <c r="AX33" s="22">
        <v>5</v>
      </c>
      <c r="AY33" s="17">
        <f>SUM(AV33:AX33)</f>
        <v>20</v>
      </c>
      <c r="BF33" s="17">
        <v>65</v>
      </c>
      <c r="BM33" s="17">
        <v>38</v>
      </c>
      <c r="BT33" s="17">
        <v>60</v>
      </c>
    </row>
    <row r="34" spans="1:72">
      <c r="A34" s="8" t="s">
        <v>63</v>
      </c>
      <c r="B34" s="21" t="s">
        <v>64</v>
      </c>
      <c r="C34" s="5">
        <v>8</v>
      </c>
      <c r="D34" s="22">
        <v>7.5</v>
      </c>
      <c r="F34" s="11">
        <f t="shared" si="0"/>
        <v>8</v>
      </c>
      <c r="G34" s="11">
        <v>5</v>
      </c>
      <c r="H34" s="11">
        <v>5</v>
      </c>
      <c r="I34" s="11">
        <f t="shared" si="1"/>
        <v>18</v>
      </c>
      <c r="X34" s="8">
        <v>2</v>
      </c>
      <c r="Y34" s="5">
        <v>10</v>
      </c>
      <c r="AA34" s="11">
        <f>AVERAGE(X34,Y34)</f>
        <v>6</v>
      </c>
      <c r="AB34" s="5">
        <v>5</v>
      </c>
      <c r="AC34" s="22">
        <v>5</v>
      </c>
      <c r="AD34" s="11">
        <f>SUM(AA34:AC34)</f>
        <v>16</v>
      </c>
      <c r="AM34" s="22"/>
      <c r="AS34" s="8">
        <v>5.5</v>
      </c>
      <c r="AT34" s="5">
        <v>7</v>
      </c>
      <c r="AV34" s="24">
        <v>6</v>
      </c>
      <c r="AW34" s="22">
        <v>5</v>
      </c>
      <c r="AX34" s="22">
        <v>5</v>
      </c>
      <c r="AY34" s="17">
        <f t="shared" ref="AY34:AY35" si="15">SUM(AV34:AX34)</f>
        <v>16</v>
      </c>
      <c r="BF34" s="17">
        <v>65</v>
      </c>
      <c r="BM34" s="17">
        <v>35</v>
      </c>
      <c r="BT34" s="17">
        <v>55</v>
      </c>
    </row>
    <row r="35" spans="1:72">
      <c r="A35" s="8" t="s">
        <v>65</v>
      </c>
      <c r="B35" s="21" t="s">
        <v>66</v>
      </c>
      <c r="C35" s="5">
        <v>12</v>
      </c>
      <c r="D35" s="22">
        <v>11</v>
      </c>
      <c r="F35" s="11">
        <f t="shared" si="0"/>
        <v>12</v>
      </c>
      <c r="G35" s="11">
        <v>5</v>
      </c>
      <c r="H35" s="11">
        <v>5</v>
      </c>
      <c r="I35" s="11">
        <f t="shared" si="1"/>
        <v>22</v>
      </c>
      <c r="J35" s="8">
        <v>11</v>
      </c>
      <c r="K35" s="26">
        <v>10</v>
      </c>
      <c r="M35" s="5">
        <f t="shared" si="4"/>
        <v>11</v>
      </c>
      <c r="N35" s="5">
        <v>4</v>
      </c>
      <c r="O35" s="22">
        <v>4</v>
      </c>
      <c r="P35" s="17">
        <f t="shared" si="5"/>
        <v>19</v>
      </c>
      <c r="AS35" s="8">
        <v>8</v>
      </c>
      <c r="AT35" s="22">
        <v>7.5</v>
      </c>
      <c r="AV35" s="24">
        <v>8</v>
      </c>
      <c r="AW35" s="22">
        <v>5</v>
      </c>
      <c r="AX35" s="22">
        <v>5</v>
      </c>
      <c r="AY35" s="17">
        <f t="shared" si="15"/>
        <v>18</v>
      </c>
      <c r="BF35" s="17">
        <v>84</v>
      </c>
      <c r="BM35" s="17">
        <v>44</v>
      </c>
      <c r="BT35" s="17">
        <v>88</v>
      </c>
    </row>
    <row r="36" spans="1:72">
      <c r="A36" s="8" t="s">
        <v>67</v>
      </c>
      <c r="B36" s="21" t="s">
        <v>68</v>
      </c>
      <c r="C36" s="5">
        <v>10</v>
      </c>
      <c r="D36" s="22">
        <v>9</v>
      </c>
      <c r="F36" s="11">
        <f t="shared" si="0"/>
        <v>10</v>
      </c>
      <c r="G36" s="11">
        <v>5</v>
      </c>
      <c r="H36" s="11">
        <v>5</v>
      </c>
      <c r="I36" s="11">
        <f t="shared" si="1"/>
        <v>20</v>
      </c>
      <c r="X36" s="8">
        <v>8</v>
      </c>
      <c r="Y36" s="5">
        <v>13</v>
      </c>
      <c r="AA36" s="11">
        <v>11</v>
      </c>
      <c r="AB36" s="22">
        <v>5</v>
      </c>
      <c r="AC36" s="22">
        <v>5</v>
      </c>
      <c r="AD36" s="11">
        <f>SUM(AA36:AC36)</f>
        <v>21</v>
      </c>
      <c r="AL36" s="8">
        <v>12</v>
      </c>
      <c r="AM36" s="5">
        <v>12</v>
      </c>
      <c r="AO36" s="5">
        <f t="shared" si="9"/>
        <v>12</v>
      </c>
      <c r="AP36" s="5">
        <v>5</v>
      </c>
      <c r="AQ36" s="22">
        <v>5</v>
      </c>
      <c r="AR36" s="17">
        <f t="shared" si="10"/>
        <v>22</v>
      </c>
      <c r="BF36" s="17">
        <v>81</v>
      </c>
      <c r="BM36" s="17">
        <v>44</v>
      </c>
      <c r="BT36" s="17">
        <v>71</v>
      </c>
    </row>
    <row r="37" spans="1:72">
      <c r="A37" s="8" t="s">
        <v>69</v>
      </c>
      <c r="B37" s="21" t="s">
        <v>70</v>
      </c>
      <c r="C37" s="5">
        <v>10</v>
      </c>
      <c r="D37" s="22">
        <v>9</v>
      </c>
      <c r="F37" s="11">
        <f t="shared" si="0"/>
        <v>10</v>
      </c>
      <c r="G37" s="11">
        <v>5</v>
      </c>
      <c r="H37" s="11">
        <v>5</v>
      </c>
      <c r="I37" s="11">
        <f t="shared" si="1"/>
        <v>20</v>
      </c>
      <c r="X37" s="8">
        <v>5</v>
      </c>
      <c r="Y37" s="5">
        <v>9</v>
      </c>
      <c r="AA37" s="11">
        <f t="shared" ref="AA37:AA38" si="16">AVERAGE(X37,Y37)</f>
        <v>7</v>
      </c>
      <c r="AB37" s="5">
        <v>5</v>
      </c>
      <c r="AC37" s="22">
        <v>5</v>
      </c>
      <c r="AD37" s="11">
        <f>SUM(AA37:AC37)</f>
        <v>17</v>
      </c>
      <c r="AS37" s="8">
        <v>8</v>
      </c>
      <c r="AT37" s="22">
        <v>9</v>
      </c>
      <c r="AV37" s="24">
        <v>9</v>
      </c>
      <c r="AW37" s="22">
        <v>5</v>
      </c>
      <c r="AX37" s="22">
        <v>5</v>
      </c>
      <c r="AY37" s="17">
        <f>SUM(AV37:AX37)</f>
        <v>19</v>
      </c>
      <c r="BF37" s="17">
        <v>80</v>
      </c>
      <c r="BM37" s="17">
        <v>41</v>
      </c>
      <c r="BT37" s="17">
        <v>72</v>
      </c>
    </row>
    <row r="38" spans="1:72">
      <c r="A38" s="8" t="s">
        <v>71</v>
      </c>
      <c r="B38" s="21" t="s">
        <v>72</v>
      </c>
      <c r="C38" s="5">
        <v>9.5</v>
      </c>
      <c r="D38" s="22">
        <v>10</v>
      </c>
      <c r="F38" s="11">
        <f t="shared" si="0"/>
        <v>10</v>
      </c>
      <c r="G38" s="11">
        <v>5</v>
      </c>
      <c r="H38" s="11">
        <v>5</v>
      </c>
      <c r="I38" s="11">
        <f t="shared" si="1"/>
        <v>20</v>
      </c>
      <c r="X38" s="8">
        <v>8</v>
      </c>
      <c r="Y38" s="22">
        <v>10</v>
      </c>
      <c r="AA38" s="11">
        <f t="shared" si="16"/>
        <v>9</v>
      </c>
      <c r="AB38" s="22">
        <v>5</v>
      </c>
      <c r="AC38" s="22">
        <v>5</v>
      </c>
      <c r="AD38" s="11">
        <f>SUM(AA38:AC38)</f>
        <v>19</v>
      </c>
      <c r="AL38" s="8">
        <v>10</v>
      </c>
      <c r="AM38" s="5">
        <v>9</v>
      </c>
      <c r="AO38" s="5">
        <f t="shared" si="9"/>
        <v>10</v>
      </c>
      <c r="AP38" s="5">
        <v>5</v>
      </c>
      <c r="AQ38" s="22">
        <v>5</v>
      </c>
      <c r="AR38" s="17">
        <f t="shared" si="10"/>
        <v>20</v>
      </c>
      <c r="BF38" s="17">
        <v>76</v>
      </c>
      <c r="BM38" s="17">
        <v>43</v>
      </c>
      <c r="BT38" s="17">
        <v>77</v>
      </c>
    </row>
    <row r="39" spans="1:72">
      <c r="A39" s="8" t="s">
        <v>73</v>
      </c>
      <c r="B39" s="21" t="s">
        <v>74</v>
      </c>
      <c r="C39" s="5">
        <v>7</v>
      </c>
      <c r="D39" s="22">
        <v>9</v>
      </c>
      <c r="F39" s="11">
        <f t="shared" si="0"/>
        <v>8</v>
      </c>
      <c r="G39" s="11">
        <v>5</v>
      </c>
      <c r="H39" s="11">
        <v>5</v>
      </c>
      <c r="I39" s="11">
        <f t="shared" si="1"/>
        <v>18</v>
      </c>
      <c r="AE39" s="8">
        <v>10</v>
      </c>
      <c r="AF39" s="5">
        <v>10</v>
      </c>
      <c r="AH39" s="5">
        <v>10</v>
      </c>
      <c r="AI39" s="22">
        <v>5</v>
      </c>
      <c r="AJ39" s="22">
        <v>5</v>
      </c>
      <c r="AK39" s="5">
        <f>AH39+AI39+AJ39</f>
        <v>20</v>
      </c>
      <c r="AS39" s="8">
        <v>8</v>
      </c>
      <c r="AT39" s="22">
        <v>9</v>
      </c>
      <c r="AV39" s="24">
        <v>9</v>
      </c>
      <c r="AW39" s="22">
        <v>5</v>
      </c>
      <c r="AX39" s="22">
        <v>5</v>
      </c>
      <c r="AY39" s="17">
        <f>SUM(AV39:AX39)</f>
        <v>19</v>
      </c>
      <c r="BF39" s="17">
        <v>86</v>
      </c>
      <c r="BM39" s="17">
        <v>37</v>
      </c>
      <c r="BT39" s="17">
        <v>90</v>
      </c>
    </row>
    <row r="40" spans="1:72">
      <c r="A40" s="8" t="s">
        <v>75</v>
      </c>
      <c r="B40" s="21" t="s">
        <v>76</v>
      </c>
      <c r="C40" s="5">
        <v>8.5</v>
      </c>
      <c r="D40" s="22">
        <v>9.5</v>
      </c>
      <c r="F40" s="11">
        <f t="shared" si="0"/>
        <v>9</v>
      </c>
      <c r="G40" s="11">
        <v>5</v>
      </c>
      <c r="H40" s="11">
        <v>5</v>
      </c>
      <c r="I40" s="11">
        <f t="shared" si="1"/>
        <v>19</v>
      </c>
      <c r="X40" s="8">
        <v>5.5</v>
      </c>
      <c r="Y40" s="22">
        <v>8</v>
      </c>
      <c r="AA40" s="11">
        <v>7</v>
      </c>
      <c r="AB40" s="22">
        <v>5</v>
      </c>
      <c r="AC40" s="22">
        <v>5</v>
      </c>
      <c r="AD40" s="11">
        <f>SUM(AA40:AC40)</f>
        <v>17</v>
      </c>
      <c r="AS40" s="8">
        <v>8</v>
      </c>
      <c r="AT40" s="22">
        <v>8</v>
      </c>
      <c r="AV40" s="24">
        <f t="shared" ref="AV40" si="17">AVERAGE(AS40, AT40)</f>
        <v>8</v>
      </c>
      <c r="AW40" s="22">
        <v>5</v>
      </c>
      <c r="AX40" s="22">
        <v>5</v>
      </c>
      <c r="AY40" s="17">
        <f t="shared" ref="AY40:AY41" si="18">SUM(AV40:AX40)</f>
        <v>18</v>
      </c>
      <c r="BF40" s="17">
        <v>76</v>
      </c>
      <c r="BM40" s="17">
        <v>44</v>
      </c>
      <c r="BT40" s="17">
        <v>82</v>
      </c>
    </row>
    <row r="41" spans="1:72">
      <c r="A41" s="8" t="s">
        <v>77</v>
      </c>
      <c r="B41" s="21" t="s">
        <v>78</v>
      </c>
      <c r="C41" s="5">
        <v>9</v>
      </c>
      <c r="D41" s="22">
        <v>8</v>
      </c>
      <c r="F41" s="11">
        <f t="shared" si="0"/>
        <v>9</v>
      </c>
      <c r="G41" s="11">
        <v>5</v>
      </c>
      <c r="H41" s="11">
        <v>5</v>
      </c>
      <c r="I41" s="11">
        <f t="shared" si="1"/>
        <v>19</v>
      </c>
      <c r="AL41" s="8">
        <v>11</v>
      </c>
      <c r="AM41" s="5">
        <v>10</v>
      </c>
      <c r="AO41" s="5">
        <f t="shared" si="9"/>
        <v>11</v>
      </c>
      <c r="AP41" s="5">
        <v>5</v>
      </c>
      <c r="AQ41" s="22">
        <v>5</v>
      </c>
      <c r="AR41" s="17">
        <f t="shared" si="10"/>
        <v>21</v>
      </c>
      <c r="AS41" s="8">
        <v>7.5</v>
      </c>
      <c r="AT41" s="22">
        <v>8</v>
      </c>
      <c r="AV41" s="24">
        <v>8</v>
      </c>
      <c r="AW41" s="22">
        <v>5</v>
      </c>
      <c r="AX41" s="22">
        <v>5</v>
      </c>
      <c r="AY41" s="17">
        <f t="shared" si="18"/>
        <v>18</v>
      </c>
      <c r="BF41" s="17">
        <v>90</v>
      </c>
      <c r="BM41" s="17">
        <v>37</v>
      </c>
      <c r="BT41" s="17">
        <v>95</v>
      </c>
    </row>
    <row r="42" spans="1:72">
      <c r="A42" s="8" t="s">
        <v>79</v>
      </c>
      <c r="B42" s="21" t="s">
        <v>80</v>
      </c>
      <c r="C42" s="5">
        <v>9</v>
      </c>
      <c r="D42" s="22">
        <v>10</v>
      </c>
      <c r="F42" s="11">
        <f t="shared" si="0"/>
        <v>10</v>
      </c>
      <c r="G42" s="11">
        <v>5</v>
      </c>
      <c r="H42" s="11">
        <v>5</v>
      </c>
      <c r="I42" s="11">
        <f t="shared" si="1"/>
        <v>20</v>
      </c>
      <c r="Q42" s="5">
        <v>11</v>
      </c>
      <c r="R42" s="5">
        <v>12</v>
      </c>
      <c r="T42" s="5">
        <f t="shared" si="6"/>
        <v>12</v>
      </c>
      <c r="U42" s="5">
        <v>5</v>
      </c>
      <c r="V42" s="22">
        <v>5</v>
      </c>
      <c r="W42" s="5">
        <f t="shared" si="7"/>
        <v>22</v>
      </c>
      <c r="AL42" s="8">
        <v>11</v>
      </c>
      <c r="AM42" s="5">
        <v>11</v>
      </c>
      <c r="AO42" s="5">
        <f t="shared" si="9"/>
        <v>11</v>
      </c>
      <c r="AP42" s="5">
        <v>5</v>
      </c>
      <c r="AQ42" s="22">
        <v>5</v>
      </c>
      <c r="AR42" s="17">
        <f t="shared" si="10"/>
        <v>21</v>
      </c>
      <c r="BF42" s="17">
        <v>79</v>
      </c>
      <c r="BM42" s="17">
        <v>41</v>
      </c>
      <c r="BT42" s="17">
        <v>85</v>
      </c>
    </row>
    <row r="43" spans="1:72">
      <c r="A43" s="8" t="s">
        <v>81</v>
      </c>
      <c r="B43" s="21" t="s">
        <v>82</v>
      </c>
      <c r="C43" s="5">
        <v>9</v>
      </c>
      <c r="D43" s="22">
        <v>9</v>
      </c>
      <c r="F43" s="11">
        <f t="shared" si="0"/>
        <v>9</v>
      </c>
      <c r="G43" s="11">
        <v>5</v>
      </c>
      <c r="H43" s="11">
        <v>5</v>
      </c>
      <c r="I43" s="11">
        <f t="shared" si="1"/>
        <v>19</v>
      </c>
      <c r="J43" s="8">
        <v>11</v>
      </c>
      <c r="K43" s="26">
        <v>11</v>
      </c>
      <c r="M43" s="5">
        <f t="shared" si="4"/>
        <v>11</v>
      </c>
      <c r="N43" s="5">
        <v>3</v>
      </c>
      <c r="O43" s="22">
        <v>3</v>
      </c>
      <c r="P43" s="17">
        <f t="shared" si="5"/>
        <v>17</v>
      </c>
      <c r="Q43" s="5">
        <v>11.5</v>
      </c>
      <c r="R43" s="22">
        <v>11</v>
      </c>
      <c r="T43" s="5">
        <f t="shared" si="6"/>
        <v>11</v>
      </c>
      <c r="U43" s="5">
        <v>5</v>
      </c>
      <c r="V43" s="22">
        <v>5</v>
      </c>
      <c r="W43" s="5">
        <f t="shared" si="7"/>
        <v>21</v>
      </c>
      <c r="BF43" s="17">
        <v>75</v>
      </c>
      <c r="BM43" s="17">
        <v>39</v>
      </c>
      <c r="BT43" s="17">
        <v>72</v>
      </c>
    </row>
    <row r="44" spans="1:72">
      <c r="A44" s="8" t="s">
        <v>83</v>
      </c>
      <c r="B44" s="21" t="s">
        <v>84</v>
      </c>
      <c r="C44" s="5">
        <v>9</v>
      </c>
      <c r="D44" s="22">
        <v>10</v>
      </c>
      <c r="F44" s="11">
        <f t="shared" si="0"/>
        <v>10</v>
      </c>
      <c r="G44" s="11">
        <v>5</v>
      </c>
      <c r="H44" s="11">
        <v>5</v>
      </c>
      <c r="I44" s="11">
        <f t="shared" si="1"/>
        <v>20</v>
      </c>
      <c r="X44" s="8">
        <v>8</v>
      </c>
      <c r="Y44" s="5">
        <v>7</v>
      </c>
      <c r="AA44" s="11">
        <v>8</v>
      </c>
      <c r="AB44" s="22">
        <v>5</v>
      </c>
      <c r="AC44" s="22">
        <v>5</v>
      </c>
      <c r="AD44" s="11">
        <f>SUM(AA44:AC44)</f>
        <v>18</v>
      </c>
      <c r="AS44" s="8">
        <v>7</v>
      </c>
      <c r="AT44" s="22">
        <v>9</v>
      </c>
      <c r="AV44" s="24">
        <f t="shared" ref="AV44:AV45" si="19">AVERAGE(AS44, AT44)</f>
        <v>8</v>
      </c>
      <c r="AW44" s="22">
        <v>5</v>
      </c>
      <c r="AX44" s="22">
        <v>5</v>
      </c>
      <c r="AY44" s="17">
        <f>SUM(AV44:AX44)</f>
        <v>18</v>
      </c>
      <c r="BF44" s="17">
        <v>90</v>
      </c>
      <c r="BM44" s="17">
        <v>39</v>
      </c>
      <c r="BT44" s="17">
        <v>90</v>
      </c>
    </row>
    <row r="45" spans="1:72">
      <c r="A45" s="8" t="s">
        <v>85</v>
      </c>
      <c r="B45" s="21" t="s">
        <v>86</v>
      </c>
      <c r="C45" s="5">
        <v>12</v>
      </c>
      <c r="D45" s="22">
        <v>9.5</v>
      </c>
      <c r="F45" s="11">
        <f t="shared" si="0"/>
        <v>11</v>
      </c>
      <c r="G45" s="11">
        <v>5</v>
      </c>
      <c r="H45" s="11">
        <v>5</v>
      </c>
      <c r="I45" s="11">
        <f t="shared" si="1"/>
        <v>21</v>
      </c>
      <c r="X45" s="8">
        <v>7</v>
      </c>
      <c r="Y45" s="5">
        <v>5</v>
      </c>
      <c r="AA45" s="11">
        <f t="shared" ref="AA45" si="20">AVERAGE(X45,Y45)</f>
        <v>6</v>
      </c>
      <c r="AB45" s="5">
        <v>5</v>
      </c>
      <c r="AC45" s="22">
        <v>5</v>
      </c>
      <c r="AD45" s="11">
        <f>SUM(AA45:AC45)</f>
        <v>16</v>
      </c>
      <c r="AS45" s="8">
        <v>9</v>
      </c>
      <c r="AT45" s="22">
        <v>9</v>
      </c>
      <c r="AV45" s="24">
        <f t="shared" si="19"/>
        <v>9</v>
      </c>
      <c r="AW45" s="22">
        <v>5</v>
      </c>
      <c r="AX45" s="22">
        <v>5</v>
      </c>
      <c r="AY45" s="17">
        <f t="shared" ref="AY45:AY47" si="21">SUM(AV45:AX45)</f>
        <v>19</v>
      </c>
      <c r="BF45" s="17">
        <v>80</v>
      </c>
      <c r="BM45" s="17">
        <v>39</v>
      </c>
      <c r="BT45" s="17">
        <v>84</v>
      </c>
    </row>
    <row r="46" spans="1:72">
      <c r="A46" s="8" t="s">
        <v>87</v>
      </c>
      <c r="B46" s="21" t="s">
        <v>88</v>
      </c>
      <c r="C46" s="5">
        <v>8</v>
      </c>
      <c r="D46" s="22">
        <v>9</v>
      </c>
      <c r="F46" s="11">
        <f t="shared" si="0"/>
        <v>9</v>
      </c>
      <c r="G46" s="11">
        <v>5</v>
      </c>
      <c r="H46" s="11">
        <v>5</v>
      </c>
      <c r="I46" s="11">
        <f t="shared" si="1"/>
        <v>19</v>
      </c>
      <c r="AE46" s="8">
        <v>9</v>
      </c>
      <c r="AF46" s="5">
        <v>8</v>
      </c>
      <c r="AH46" s="5">
        <v>9</v>
      </c>
      <c r="AI46" s="22">
        <v>5</v>
      </c>
      <c r="AJ46" s="22">
        <v>5</v>
      </c>
      <c r="AK46" s="5">
        <f>AH46+AI46+AJ46</f>
        <v>19</v>
      </c>
      <c r="AS46" s="8">
        <v>5</v>
      </c>
      <c r="AT46" s="22">
        <v>8.5</v>
      </c>
      <c r="AV46" s="24">
        <v>7</v>
      </c>
      <c r="AW46" s="22">
        <v>5</v>
      </c>
      <c r="AX46" s="22">
        <v>5</v>
      </c>
      <c r="AY46" s="17">
        <f t="shared" si="21"/>
        <v>17</v>
      </c>
      <c r="BF46" s="17">
        <v>78</v>
      </c>
      <c r="BM46" s="17">
        <v>38</v>
      </c>
      <c r="BT46" s="17">
        <v>75</v>
      </c>
    </row>
    <row r="47" spans="1:72">
      <c r="A47" s="8" t="s">
        <v>89</v>
      </c>
      <c r="B47" s="21" t="s">
        <v>90</v>
      </c>
      <c r="C47" s="5">
        <v>11</v>
      </c>
      <c r="D47" s="22">
        <v>9</v>
      </c>
      <c r="F47" s="11">
        <f t="shared" si="0"/>
        <v>10</v>
      </c>
      <c r="G47" s="11">
        <v>5</v>
      </c>
      <c r="H47" s="11">
        <v>5</v>
      </c>
      <c r="I47" s="11">
        <f t="shared" si="1"/>
        <v>20</v>
      </c>
      <c r="X47" s="8">
        <v>8.5</v>
      </c>
      <c r="Y47" s="5">
        <v>6</v>
      </c>
      <c r="AA47" s="11">
        <v>7</v>
      </c>
      <c r="AB47" s="22">
        <v>5</v>
      </c>
      <c r="AC47" s="22">
        <v>5</v>
      </c>
      <c r="AD47" s="11">
        <f>SUM(AA47:AC47)</f>
        <v>17</v>
      </c>
      <c r="AS47" s="8">
        <v>10</v>
      </c>
      <c r="AT47" s="22">
        <v>9.5</v>
      </c>
      <c r="AV47" s="24">
        <v>10</v>
      </c>
      <c r="AW47" s="22">
        <v>5</v>
      </c>
      <c r="AX47" s="22">
        <v>5</v>
      </c>
      <c r="AY47" s="17">
        <f t="shared" si="21"/>
        <v>20</v>
      </c>
      <c r="BF47" s="17">
        <v>75</v>
      </c>
      <c r="BM47" s="17">
        <v>38</v>
      </c>
      <c r="BT47" s="17">
        <v>60</v>
      </c>
    </row>
    <row r="48" spans="1:72">
      <c r="A48" s="8" t="s">
        <v>91</v>
      </c>
      <c r="B48" s="21" t="s">
        <v>92</v>
      </c>
      <c r="C48" s="5">
        <v>12</v>
      </c>
      <c r="D48" s="22">
        <v>11</v>
      </c>
      <c r="F48" s="11">
        <f t="shared" si="0"/>
        <v>12</v>
      </c>
      <c r="G48" s="11">
        <v>5</v>
      </c>
      <c r="H48" s="11">
        <v>5</v>
      </c>
      <c r="I48" s="11">
        <f t="shared" si="1"/>
        <v>22</v>
      </c>
      <c r="J48" s="8">
        <v>11</v>
      </c>
      <c r="K48" s="26">
        <v>13</v>
      </c>
      <c r="M48" s="5">
        <f t="shared" si="4"/>
        <v>12</v>
      </c>
      <c r="N48" s="5">
        <v>5</v>
      </c>
      <c r="O48" s="22">
        <v>5</v>
      </c>
      <c r="P48" s="17">
        <f t="shared" si="5"/>
        <v>22</v>
      </c>
      <c r="Q48" s="5">
        <v>12</v>
      </c>
      <c r="R48" s="22">
        <v>14</v>
      </c>
      <c r="T48" s="5">
        <f t="shared" si="6"/>
        <v>13</v>
      </c>
      <c r="U48" s="5">
        <v>5</v>
      </c>
      <c r="V48" s="22">
        <v>5</v>
      </c>
      <c r="W48" s="5">
        <f t="shared" si="7"/>
        <v>23</v>
      </c>
      <c r="BF48" s="17">
        <v>95</v>
      </c>
      <c r="BM48" s="17">
        <v>45</v>
      </c>
      <c r="BT48" s="17">
        <v>90</v>
      </c>
    </row>
    <row r="49" spans="1:72">
      <c r="A49" s="8" t="s">
        <v>93</v>
      </c>
      <c r="B49" s="21" t="s">
        <v>94</v>
      </c>
      <c r="C49" s="5">
        <v>11</v>
      </c>
      <c r="D49" s="22">
        <v>11</v>
      </c>
      <c r="F49" s="11">
        <f t="shared" si="0"/>
        <v>11</v>
      </c>
      <c r="G49" s="11">
        <v>5</v>
      </c>
      <c r="H49" s="11">
        <v>5</v>
      </c>
      <c r="I49" s="11">
        <f t="shared" si="1"/>
        <v>21</v>
      </c>
      <c r="X49" s="8">
        <v>13</v>
      </c>
      <c r="Y49" s="22">
        <v>12</v>
      </c>
      <c r="AA49" s="11">
        <v>13</v>
      </c>
      <c r="AB49" s="22">
        <v>5</v>
      </c>
      <c r="AC49" s="22">
        <v>5</v>
      </c>
      <c r="AD49" s="11">
        <f>SUM(AA49:AC49)</f>
        <v>23</v>
      </c>
      <c r="AL49" s="8">
        <v>11</v>
      </c>
      <c r="AM49" s="5">
        <v>13</v>
      </c>
      <c r="AO49" s="5">
        <f t="shared" si="9"/>
        <v>12</v>
      </c>
      <c r="AP49" s="5">
        <v>5</v>
      </c>
      <c r="AQ49" s="22">
        <v>5</v>
      </c>
      <c r="AR49" s="17">
        <f t="shared" si="10"/>
        <v>22</v>
      </c>
      <c r="BF49" s="17">
        <v>90</v>
      </c>
      <c r="BM49" s="17">
        <v>45</v>
      </c>
      <c r="BT49" s="17">
        <v>90</v>
      </c>
    </row>
    <row r="50" spans="1:72">
      <c r="A50" s="8" t="s">
        <v>95</v>
      </c>
      <c r="B50" s="21" t="s">
        <v>96</v>
      </c>
      <c r="C50" s="5">
        <v>9</v>
      </c>
      <c r="D50" s="22">
        <v>9</v>
      </c>
      <c r="F50" s="11">
        <f t="shared" si="0"/>
        <v>9</v>
      </c>
      <c r="G50" s="11">
        <v>5</v>
      </c>
      <c r="H50" s="11">
        <v>5</v>
      </c>
      <c r="I50" s="11">
        <f t="shared" si="1"/>
        <v>19</v>
      </c>
      <c r="AE50" s="8">
        <v>7</v>
      </c>
      <c r="AF50" s="5">
        <v>10</v>
      </c>
      <c r="AH50" s="5">
        <v>9</v>
      </c>
      <c r="AI50" s="22">
        <v>5</v>
      </c>
      <c r="AJ50" s="22">
        <v>5</v>
      </c>
      <c r="AK50" s="5">
        <f>AH50+AI50+AJ50</f>
        <v>19</v>
      </c>
      <c r="AS50" s="8">
        <v>10</v>
      </c>
      <c r="AT50" s="22">
        <v>8</v>
      </c>
      <c r="AV50" s="24">
        <f t="shared" ref="AV50" si="22">AVERAGE(AS50, AT50)</f>
        <v>9</v>
      </c>
      <c r="AW50" s="22">
        <v>5</v>
      </c>
      <c r="AX50" s="22">
        <v>5</v>
      </c>
      <c r="AY50" s="17">
        <f>SUM(AV50:AX50)</f>
        <v>19</v>
      </c>
      <c r="BF50" s="17">
        <v>60</v>
      </c>
      <c r="BM50" s="17">
        <v>43</v>
      </c>
      <c r="BT50" s="17">
        <v>65</v>
      </c>
    </row>
    <row r="51" spans="1:72">
      <c r="A51" s="8" t="s">
        <v>97</v>
      </c>
      <c r="B51" s="21" t="s">
        <v>98</v>
      </c>
      <c r="C51" s="5">
        <v>11</v>
      </c>
      <c r="D51" s="22">
        <v>10</v>
      </c>
      <c r="F51" s="11">
        <f t="shared" si="0"/>
        <v>11</v>
      </c>
      <c r="G51" s="11">
        <v>5</v>
      </c>
      <c r="H51" s="11">
        <v>5</v>
      </c>
      <c r="I51" s="11">
        <f t="shared" si="1"/>
        <v>21</v>
      </c>
      <c r="Q51" s="5">
        <v>13</v>
      </c>
      <c r="R51" s="5">
        <v>12</v>
      </c>
      <c r="T51" s="5">
        <f t="shared" si="6"/>
        <v>13</v>
      </c>
      <c r="U51" s="5">
        <v>5</v>
      </c>
      <c r="V51" s="22">
        <v>5</v>
      </c>
      <c r="W51" s="5">
        <f t="shared" si="7"/>
        <v>23</v>
      </c>
      <c r="AS51" s="8">
        <v>13</v>
      </c>
      <c r="AT51" s="22">
        <v>9.5</v>
      </c>
      <c r="AV51" s="24">
        <v>11</v>
      </c>
      <c r="AW51" s="22">
        <v>5</v>
      </c>
      <c r="AX51" s="22">
        <v>5</v>
      </c>
      <c r="AY51" s="17">
        <f>SUM(AV51:AX51)</f>
        <v>21</v>
      </c>
      <c r="BF51" s="17">
        <v>85</v>
      </c>
      <c r="BM51" s="17">
        <v>45</v>
      </c>
      <c r="BT51" s="17">
        <v>70</v>
      </c>
    </row>
    <row r="52" spans="1:72">
      <c r="A52" s="8" t="s">
        <v>99</v>
      </c>
      <c r="B52" s="21" t="s">
        <v>100</v>
      </c>
      <c r="C52" s="5">
        <v>10</v>
      </c>
      <c r="D52" s="22">
        <v>11</v>
      </c>
      <c r="F52" s="11">
        <f t="shared" si="0"/>
        <v>11</v>
      </c>
      <c r="G52" s="11">
        <v>5</v>
      </c>
      <c r="H52" s="11">
        <v>5</v>
      </c>
      <c r="I52" s="11">
        <f t="shared" si="1"/>
        <v>21</v>
      </c>
      <c r="X52" s="8">
        <v>9</v>
      </c>
      <c r="Y52" s="5">
        <v>9</v>
      </c>
      <c r="AA52" s="11">
        <f t="shared" ref="AA52" si="23">AVERAGE(X52,Y52)</f>
        <v>9</v>
      </c>
      <c r="AB52" s="5">
        <v>5</v>
      </c>
      <c r="AC52" s="22">
        <v>5</v>
      </c>
      <c r="AD52" s="11">
        <f>SUM(AA52:AC52)</f>
        <v>19</v>
      </c>
      <c r="AL52" s="8">
        <v>10.5</v>
      </c>
      <c r="AM52" s="5">
        <v>11</v>
      </c>
      <c r="AO52" s="5">
        <f t="shared" si="9"/>
        <v>11</v>
      </c>
      <c r="AP52" s="5">
        <v>5</v>
      </c>
      <c r="AQ52" s="22">
        <v>5</v>
      </c>
      <c r="AR52" s="17">
        <f t="shared" si="10"/>
        <v>21</v>
      </c>
      <c r="BF52" s="17">
        <v>85</v>
      </c>
      <c r="BM52" s="17">
        <v>44</v>
      </c>
      <c r="BT52" s="17">
        <v>87</v>
      </c>
    </row>
    <row r="53" spans="1:72">
      <c r="A53" s="8" t="s">
        <v>101</v>
      </c>
      <c r="B53" s="21" t="s">
        <v>102</v>
      </c>
      <c r="C53" s="5">
        <v>10</v>
      </c>
      <c r="D53" s="22">
        <v>11</v>
      </c>
      <c r="F53" s="11">
        <f t="shared" si="0"/>
        <v>11</v>
      </c>
      <c r="G53" s="11">
        <v>5</v>
      </c>
      <c r="H53" s="11">
        <v>5</v>
      </c>
      <c r="I53" s="11">
        <f t="shared" si="1"/>
        <v>21</v>
      </c>
      <c r="X53" s="8">
        <v>7.5</v>
      </c>
      <c r="Y53" s="5">
        <v>10</v>
      </c>
      <c r="AA53" s="11">
        <v>9</v>
      </c>
      <c r="AB53" s="22">
        <v>5</v>
      </c>
      <c r="AC53" s="22">
        <v>5</v>
      </c>
      <c r="AD53" s="11">
        <f>SUM(AA53:AC53)</f>
        <v>19</v>
      </c>
      <c r="AL53" s="8">
        <v>10</v>
      </c>
      <c r="AM53" s="5">
        <v>10</v>
      </c>
      <c r="AO53" s="5">
        <f t="shared" si="9"/>
        <v>10</v>
      </c>
      <c r="AP53" s="5">
        <v>5</v>
      </c>
      <c r="AQ53" s="22">
        <v>5</v>
      </c>
      <c r="AR53" s="17">
        <f t="shared" si="10"/>
        <v>20</v>
      </c>
      <c r="BF53" s="17">
        <v>80</v>
      </c>
      <c r="BM53" s="17">
        <v>42</v>
      </c>
      <c r="BT53" s="17">
        <v>67</v>
      </c>
    </row>
    <row r="54" spans="1:72">
      <c r="A54" s="8" t="s">
        <v>103</v>
      </c>
      <c r="B54" s="21" t="s">
        <v>104</v>
      </c>
      <c r="C54" s="5" t="s">
        <v>139</v>
      </c>
      <c r="D54" s="22">
        <v>10</v>
      </c>
      <c r="E54" s="5">
        <v>10</v>
      </c>
      <c r="F54" s="11">
        <f t="shared" si="0"/>
        <v>10</v>
      </c>
      <c r="G54" s="11">
        <v>5</v>
      </c>
      <c r="H54" s="11">
        <v>5</v>
      </c>
      <c r="I54" s="11">
        <f t="shared" si="1"/>
        <v>20</v>
      </c>
      <c r="AE54" s="8" t="s">
        <v>139</v>
      </c>
      <c r="AF54" s="5">
        <v>13</v>
      </c>
      <c r="AG54" s="5">
        <v>11.5</v>
      </c>
      <c r="AH54" s="5">
        <v>12</v>
      </c>
      <c r="AI54" s="22">
        <v>5</v>
      </c>
      <c r="AJ54" s="22">
        <v>5</v>
      </c>
      <c r="AK54" s="5">
        <f>AH54+AI54+AJ54</f>
        <v>22</v>
      </c>
      <c r="AL54" s="8" t="s">
        <v>139</v>
      </c>
      <c r="AM54" s="22">
        <v>9.5</v>
      </c>
      <c r="AN54" s="5">
        <v>10</v>
      </c>
      <c r="AO54" s="5">
        <f t="shared" si="9"/>
        <v>10</v>
      </c>
      <c r="AP54" s="22">
        <v>5</v>
      </c>
      <c r="AQ54" s="22">
        <v>5</v>
      </c>
      <c r="AR54" s="17">
        <f t="shared" si="10"/>
        <v>20</v>
      </c>
      <c r="BF54" s="17">
        <v>70</v>
      </c>
      <c r="BM54" s="17">
        <v>41</v>
      </c>
      <c r="BT54" s="17">
        <v>70</v>
      </c>
    </row>
    <row r="55" spans="1:72">
      <c r="A55" s="8" t="s">
        <v>105</v>
      </c>
      <c r="B55" s="21" t="s">
        <v>106</v>
      </c>
      <c r="C55" s="5">
        <v>10</v>
      </c>
      <c r="D55" s="22">
        <v>10</v>
      </c>
      <c r="F55" s="11">
        <f t="shared" si="0"/>
        <v>10</v>
      </c>
      <c r="G55" s="11">
        <v>5</v>
      </c>
      <c r="H55" s="11">
        <v>5</v>
      </c>
      <c r="I55" s="11">
        <f t="shared" si="1"/>
        <v>20</v>
      </c>
      <c r="J55" s="8">
        <v>10</v>
      </c>
      <c r="K55" s="26">
        <v>9</v>
      </c>
      <c r="M55" s="5">
        <f t="shared" si="4"/>
        <v>10</v>
      </c>
      <c r="N55" s="5">
        <v>5</v>
      </c>
      <c r="O55" s="22">
        <v>5</v>
      </c>
      <c r="P55" s="17">
        <f t="shared" si="5"/>
        <v>20</v>
      </c>
      <c r="AS55" s="8">
        <v>8</v>
      </c>
      <c r="AT55" s="5">
        <v>10</v>
      </c>
      <c r="AV55" s="24">
        <f t="shared" ref="AV55" si="24">AVERAGE(AS55, AT55)</f>
        <v>9</v>
      </c>
      <c r="AW55" s="5">
        <v>5</v>
      </c>
      <c r="AX55" s="22">
        <v>5</v>
      </c>
      <c r="AY55" s="17">
        <f>SUM(AV55:AX55)</f>
        <v>19</v>
      </c>
      <c r="BF55" s="17">
        <v>85</v>
      </c>
      <c r="BM55" s="17">
        <v>43</v>
      </c>
      <c r="BT55" s="17">
        <v>67</v>
      </c>
    </row>
    <row r="56" spans="1:72">
      <c r="A56" s="8" t="s">
        <v>107</v>
      </c>
      <c r="B56" s="21" t="s">
        <v>108</v>
      </c>
      <c r="C56" s="5">
        <v>12</v>
      </c>
      <c r="D56" s="22">
        <v>13</v>
      </c>
      <c r="F56" s="11">
        <f t="shared" si="0"/>
        <v>13</v>
      </c>
      <c r="G56" s="11">
        <v>5</v>
      </c>
      <c r="H56" s="11">
        <v>5</v>
      </c>
      <c r="I56" s="11">
        <f t="shared" si="1"/>
        <v>23</v>
      </c>
      <c r="Q56" s="5">
        <v>14</v>
      </c>
      <c r="R56" s="5">
        <v>14</v>
      </c>
      <c r="T56" s="5">
        <f t="shared" si="6"/>
        <v>14</v>
      </c>
      <c r="U56" s="5">
        <v>5</v>
      </c>
      <c r="V56" s="22">
        <v>5</v>
      </c>
      <c r="W56" s="5">
        <f t="shared" si="7"/>
        <v>24</v>
      </c>
      <c r="AS56" s="8">
        <v>13</v>
      </c>
      <c r="AT56" s="5">
        <v>14</v>
      </c>
      <c r="AV56" s="24">
        <v>14</v>
      </c>
      <c r="AW56" s="22">
        <v>5</v>
      </c>
      <c r="AX56" s="22">
        <v>5</v>
      </c>
      <c r="AY56" s="17">
        <f>SUM(AV56:AX56)</f>
        <v>24</v>
      </c>
      <c r="BF56" s="17">
        <v>92</v>
      </c>
      <c r="BM56" s="17">
        <v>45</v>
      </c>
      <c r="BT56" s="17">
        <v>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Tamildept1</cp:lastModifiedBy>
  <dcterms:created xsi:type="dcterms:W3CDTF">2017-01-12T04:23:49Z</dcterms:created>
  <dcterms:modified xsi:type="dcterms:W3CDTF">2017-03-31T06:30:22Z</dcterms:modified>
</cp:coreProperties>
</file>